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pmkhungo\Documents\Travel TOR 2025\"/>
    </mc:Choice>
  </mc:AlternateContent>
  <xr:revisionPtr revIDLastSave="0" documentId="8_{6B9F2CA9-AE53-4229-9BCD-5609C957ADD2}" xr6:coauthVersionLast="47" xr6:coauthVersionMax="47" xr10:uidLastSave="{00000000-0000-0000-0000-000000000000}"/>
  <bookViews>
    <workbookView xWindow="-108" yWindow="-108" windowWidth="23256" windowHeight="12576" tabRatio="653" xr2:uid="{00000000-000D-0000-FFFF-FFFF00000000}"/>
  </bookViews>
  <sheets>
    <sheet name="COVER SHEET" sheetId="33" r:id="rId1"/>
    <sheet name="2. TRANSACTION FEE OFFSITE " sheetId="35" r:id="rId2"/>
    <sheet name="4. MANAGEMENT FEE OFFSITE" sheetId="37" r:id="rId3"/>
    <sheet name="Price Declaration " sheetId="26" r:id="rId4"/>
  </sheets>
  <definedNames>
    <definedName name="AA">#REF!</definedName>
    <definedName name="Answers_to_Template4_Q" localSheetId="1">#REF!</definedName>
    <definedName name="Answers_to_Template4_Q" localSheetId="2">#REF!</definedName>
    <definedName name="Answers_to_Template4_Q">#REF!</definedName>
    <definedName name="Cost_Changes" localSheetId="1">#REF!</definedName>
    <definedName name="Cost_Changes" localSheetId="2">#REF!</definedName>
    <definedName name="Cost_Changes">#REF!</definedName>
    <definedName name="EE">#REF!</definedName>
    <definedName name="Names_cells" localSheetId="1">#REF!</definedName>
    <definedName name="Names_cells" localSheetId="2">#REF!</definedName>
    <definedName name="Names_cells">#REF!</definedName>
    <definedName name="_xlnm.Print_Area" localSheetId="1">'2. TRANSACTION FEE OFFSITE '!$A$1:$I$59</definedName>
    <definedName name="_xlnm.Print_Area" localSheetId="2">'4. MANAGEMENT FEE OFFSITE'!$B$1:$F$79</definedName>
    <definedName name="_xlnm.Print_Area" localSheetId="0">'COVER SHEET'!$A$1:$M$46</definedName>
    <definedName name="_xlnm.Print_Area" localSheetId="3">'Price Declaration '!$A$1:$I$57</definedName>
    <definedName name="QQ">#REF!</definedName>
    <definedName name="RR">#REF!</definedName>
    <definedName name="SS">#REF!</definedName>
    <definedName name="TOTAL_E" localSheetId="1">#REF!</definedName>
    <definedName name="TOTAL_E" localSheetId="2">#REF!</definedName>
    <definedName name="TOTAL_E">#REF!</definedName>
    <definedName name="TOTAL_I" localSheetId="1">#REF!</definedName>
    <definedName name="TOTAL_I" localSheetId="2">#REF!</definedName>
    <definedName name="TOTAL_I">#REF!</definedName>
    <definedName name="TOTAL_M" localSheetId="1">#REF!</definedName>
    <definedName name="TOTAL_M" localSheetId="2">#REF!</definedName>
    <definedName name="TOTAL_M">#REF!</definedName>
    <definedName name="TT">#REF!</definedName>
    <definedName name="WW">#REF!</definedName>
    <definedName name="XX" localSheetId="2">#REF!</definedName>
    <definedName name="XX">#REF!</definedName>
    <definedName name="Years" localSheetId="1">#REF!</definedName>
    <definedName name="Years" localSheetId="2">#REF!</definedName>
    <definedName name="Years">#REF!</definedName>
    <definedName name="YY" localSheetId="2">#REF!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26" l="1"/>
  <c r="C9" i="26"/>
  <c r="C8" i="26"/>
  <c r="E68" i="37" l="1"/>
  <c r="E69" i="37"/>
  <c r="E70" i="37"/>
  <c r="E71" i="37"/>
  <c r="E72" i="37"/>
  <c r="E73" i="37"/>
  <c r="E67" i="37"/>
  <c r="F55" i="37"/>
  <c r="E55" i="37"/>
  <c r="D48" i="37"/>
  <c r="D47" i="37"/>
  <c r="F43" i="37"/>
  <c r="E43" i="37"/>
  <c r="F57" i="37" l="1"/>
  <c r="F61" i="37" s="1"/>
  <c r="E57" i="37"/>
  <c r="E61" i="37" s="1"/>
  <c r="D9" i="37"/>
  <c r="D8" i="37"/>
  <c r="D7" i="37"/>
  <c r="C51" i="35"/>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50" i="35"/>
  <c r="I50" i="35" s="1"/>
  <c r="H14" i="35"/>
  <c r="I14" i="35"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c r="E14" i="35"/>
  <c r="F14" i="35" s="1"/>
  <c r="C8" i="35"/>
  <c r="C7" i="35"/>
  <c r="E62" i="37" l="1"/>
  <c r="E63" i="37" s="1"/>
  <c r="F51" i="35"/>
  <c r="I51" i="35"/>
  <c r="E64" i="37" l="1"/>
  <c r="A37" i="26"/>
  <c r="I52" i="35"/>
  <c r="F52" i="35"/>
  <c r="E53" i="35" l="1"/>
  <c r="A25" i="26" s="1"/>
  <c r="A19" i="26"/>
</calcChain>
</file>

<file path=xl/sharedStrings.xml><?xml version="1.0" encoding="utf-8"?>
<sst xmlns="http://schemas.openxmlformats.org/spreadsheetml/2006/main" count="203" uniqueCount="144">
  <si>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</si>
  <si>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</si>
  <si>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</si>
  <si>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</si>
  <si>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</si>
  <si>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</si>
  <si>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</si>
  <si>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</si>
  <si>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</si>
  <si>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</si>
  <si>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</si>
  <si>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</si>
  <si>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</si>
  <si>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</si>
  <si>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</si>
  <si>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</si>
  <si>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</si>
  <si>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</si>
  <si>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</si>
  <si>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</si>
  <si>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</si>
  <si>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</si>
  <si>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</si>
  <si>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</si>
  <si>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</si>
  <si>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</si>
  <si>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</si>
  <si>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</si>
  <si>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</si>
  <si>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</si>
  <si>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</si>
  <si>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</si>
  <si>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</si>
  <si>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</si>
  <si>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</si>
  <si>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</si>
  <si>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</si>
  <si>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</si>
  <si>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</si>
  <si>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</si>
  <si>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</si>
  <si>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</si>
  <si>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</si>
  <si>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</si>
  <si>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</si>
  <si>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</si>
  <si>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</si>
  <si>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</si>
  <si>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</si>
  <si>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</si>
  <si>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</si>
  <si>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</si>
  <si>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</si>
  <si>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</si>
  <si>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</si>
  <si>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</si>
  <si>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</si>
  <si>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</si>
  <si>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</si>
  <si>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</si>
  <si>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</si>
  <si>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</si>
  <si>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</si>
  <si>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</si>
  <si>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</si>
  <si>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</si>
  <si>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</si>
  <si>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</si>
  <si>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</si>
  <si>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</si>
  <si>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</si>
  <si>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</si>
  <si>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</si>
  <si>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</si>
  <si>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</si>
  <si>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</si>
  <si>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</si>
  <si>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</si>
  <si>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</si>
  <si>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</si>
  <si>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</si>
  <si>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</si>
  <si>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</si>
  <si>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</si>
  <si>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</si>
  <si>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</si>
  <si>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</si>
  <si>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</si>
  <si>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</si>
  <si>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</si>
  <si>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</si>
  <si>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</si>
  <si>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</si>
  <si>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</si>
  <si>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</si>
  <si>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</si>
  <si>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</si>
  <si>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</si>
  <si>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</si>
  <si>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</si>
  <si>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Template 1: Transaction Fee (On-Site)</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</si>
  <si>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</si>
  <si>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</si>
  <si>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</si>
  <si>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</si>
  <si>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</si>
  <si>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</si>
  <si>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</si>
  <si>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</si>
  <si>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</si>
  <si>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</si>
  <si>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</si>
  <si>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</si>
  <si>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</si>
  <si>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</si>
  <si>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</si>
  <si>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</si>
  <si>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</si>
  <si>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</si>
  <si>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</si>
  <si>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</si>
  <si>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</si>
  <si>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</si>
  <si>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</si>
  <si>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</si>
  <si>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</si>
  <si>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</si>
  <si>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</si>
  <si>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</si>
  <si>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</si>
  <si>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</si>
  <si>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</si>
  <si>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</si>
  <si>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</si>
  <si>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</si>
  <si>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</si>
  <si>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</si>
  <si>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</si>
  <si>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travel management service to the International Trade Administration Commission SA</t>
    </r>
    <r>
      <rPr>
        <sz val="10"/>
        <rFont val="Arial"/>
        <family val="2"/>
      </rPr>
      <t xml:space="preserve"> at the following total amounts (including VAT)</t>
    </r>
  </si>
  <si>
    <r>
      <t>We understand that  International Trade Administration Commission SA</t>
    </r>
    <r>
      <rPr>
        <sz val="10"/>
        <rFont val="Arial"/>
      </rPr>
      <t xml:space="preserve"> are not bound to accept the lowest or any offer and that we must bear all costs which we have incurred in connection with preparing and submitting this bid.</t>
    </r>
  </si>
  <si>
    <t xml:space="preserve">FOR AND ON BEHALF OF: </t>
  </si>
  <si>
    <r>
      <t>We undertake to hold this offer open for acceptance for a period of 120</t>
    </r>
    <r>
      <rPr>
        <b/>
        <sz val="10"/>
        <color rgb="FF00B0F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International Trade Administration Commission SA  </t>
    </r>
  </si>
  <si>
    <r>
      <t xml:space="preserve">This spreadsheet for </t>
    </r>
    <r>
      <rPr>
        <b/>
        <sz val="11"/>
        <color rgb="FF00B0F0"/>
        <rFont val="Arial"/>
        <family val="2"/>
      </rPr>
      <t>RFP/BID ITAC 02 -2025/2026</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</si>
  <si>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ITAC 02- 2025/2026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</si>
</sst>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7"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0" xfId="0" applyFont="1" applyFill="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0" fontId="25"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20" fillId="3" borderId="0" xfId="0" applyFont="1" applyFill="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7" fillId="3" borderId="20" xfId="0" applyFont="1" applyFill="1" applyBorder="1" applyAlignment="1">
      <alignment horizontal="center"/>
    </xf>
    <xf numFmtId="0" fontId="7"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9" xfId="0" applyFont="1" applyFill="1" applyBorder="1" applyAlignment="1">
      <alignment horizontal="left"/>
    </xf>
    <xf numFmtId="0" fontId="6" fillId="3" borderId="14" xfId="0" applyFont="1" applyFill="1" applyBorder="1" applyAlignment="1">
      <alignment horizontal="left"/>
    </xf>
    <xf numFmtId="164" fontId="23" fillId="3" borderId="9" xfId="1" applyFont="1" applyFill="1" applyBorder="1" applyAlignment="1">
      <alignment vertical="center"/>
    </xf>
    <xf numFmtId="164" fontId="23" fillId="3" borderId="15" xfId="1" applyFont="1" applyFill="1" applyBorder="1" applyAlignment="1">
      <alignment vertical="center"/>
    </xf>
    <xf numFmtId="164" fontId="23" fillId="3" borderId="10" xfId="1" applyFont="1" applyFill="1" applyBorder="1" applyAlignment="1">
      <alignment vertical="center"/>
    </xf>
    <xf numFmtId="0" fontId="22" fillId="3" borderId="9"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0" fontId="8" fillId="4" borderId="9" xfId="0" applyFont="1" applyFill="1" applyBorder="1" applyAlignment="1">
      <alignment horizontal="center"/>
    </xf>
    <xf numFmtId="164" fontId="21" fillId="3" borderId="9" xfId="1" applyFont="1" applyFill="1" applyBorder="1" applyAlignment="1">
      <alignment horizontal="center" vertical="center" wrapText="1"/>
    </xf>
    <xf numFmtId="164" fontId="21"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3" fillId="3" borderId="9" xfId="1" applyFont="1" applyFill="1" applyBorder="1" applyAlignment="1">
      <alignment horizontal="center" vertical="center" wrapText="1"/>
    </xf>
    <xf numFmtId="164" fontId="23"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6" fillId="3" borderId="9" xfId="0" applyFont="1" applyFill="1" applyBorder="1" applyAlignment="1">
      <alignment horizontal="left"/>
    </xf>
    <xf numFmtId="0" fontId="16" fillId="3" borderId="15" xfId="0" applyFont="1" applyFill="1" applyBorder="1" applyAlignment="1">
      <alignment horizontal="left"/>
    </xf>
    <xf numFmtId="0" fontId="16" fillId="3" borderId="10" xfId="0" applyFont="1" applyFill="1" applyBorder="1" applyAlignment="1">
      <alignment horizontal="left"/>
    </xf>
    <xf numFmtId="0" fontId="1" fillId="3" borderId="3" xfId="0" applyFont="1" applyFill="1" applyBorder="1"/>
    <xf numFmtId="0" fontId="0" fillId="3" borderId="0" xfId="0" applyFill="1"/>
    <xf numFmtId="0" fontId="0" fillId="3" borderId="8" xfId="0" applyFill="1" applyBorder="1"/>
    <xf numFmtId="0" fontId="1" fillId="3" borderId="3" xfId="0" applyFont="1" applyFill="1" applyBorder="1" applyAlignment="1">
      <alignmen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3" xfId="0" applyFill="1" applyBorder="1"/>
    <xf numFmtId="0" fontId="0" fillId="3" borderId="6" xfId="0" applyFill="1" applyBorder="1"/>
    <xf numFmtId="0" fontId="0" fillId="3" borderId="14" xfId="0" applyFill="1" applyBorder="1"/>
    <xf numFmtId="0" fontId="0" fillId="3" borderId="7" xfId="0"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 fillId="3" borderId="0" xfId="0" applyFont="1" applyFill="1" applyAlignment="1">
      <alignment vertical="top" wrapText="1"/>
    </xf>
    <xf numFmtId="0" fontId="1" fillId="3" borderId="8" xfId="0" applyFont="1" applyFill="1" applyBorder="1" applyAlignment="1">
      <alignmen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111125</xdr:colOff>
      <xdr:row>2</xdr:row>
      <xdr:rowOff>52290</xdr:rowOff>
    </xdr:from>
    <xdr:to>
      <xdr:col>6</xdr:col>
      <xdr:colOff>455083</xdr:colOff>
      <xdr:row>9</xdr:row>
      <xdr:rowOff>127000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66458" y="443873"/>
          <a:ext cx="1571625" cy="118596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1</xdr:row>
      <xdr:rowOff>125519</xdr:rowOff>
    </xdr:from>
    <xdr:to>
      <xdr:col>1</xdr:col>
      <xdr:colOff>825500</xdr:colOff>
      <xdr:row>5</xdr:row>
      <xdr:rowOff>179915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8124" y="316019"/>
          <a:ext cx="1053043" cy="869313"/>
        </a:xfrm>
        <a:prstGeom prst="rect">
          <a:avLst/>
        </a:prstGeom>
        <a:noFill/>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646569" y="1470023"/>
          <a:ext cx="341630" cy="322580"/>
        </a:xfrm>
        <a:prstGeom prst="rect">
          <a:avLst/>
        </a:prstGeom>
      </xdr:spPr>
    </xdr:pic>
    <xdr:clientData/>
  </xdr:twoCellAnchor>
  <xdr:twoCellAnchor>
    <xdr:from>
      <xdr:col>9</xdr:col>
      <xdr:colOff>107163</xdr:colOff>
      <xdr:row>49</xdr:row>
      <xdr:rowOff>119061</xdr:rowOff>
    </xdr:from>
    <xdr:to>
      <xdr:col>14</xdr:col>
      <xdr:colOff>561982</xdr:colOff>
      <xdr:row>51</xdr:row>
      <xdr:rowOff>428624</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525132" y="11144249"/>
          <a:ext cx="3490913" cy="7143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49</xdr:row>
      <xdr:rowOff>160335</xdr:rowOff>
    </xdr:from>
    <xdr:to>
      <xdr:col>9</xdr:col>
      <xdr:colOff>498799</xdr:colOff>
      <xdr:row>51</xdr:row>
      <xdr:rowOff>78103</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575138" y="11185523"/>
          <a:ext cx="341630" cy="322580"/>
        </a:xfrm>
        <a:prstGeom prst="rect">
          <a:avLst/>
        </a:prstGeom>
      </xdr:spPr>
    </xdr:pic>
    <xdr:clientData/>
  </xdr:twoCellAnchor>
  <xdr:twoCellAnchor>
    <xdr:from>
      <xdr:col>9</xdr:col>
      <xdr:colOff>107164</xdr:colOff>
      <xdr:row>52</xdr:row>
      <xdr:rowOff>11906</xdr:rowOff>
    </xdr:from>
    <xdr:to>
      <xdr:col>14</xdr:col>
      <xdr:colOff>561983</xdr:colOff>
      <xdr:row>53</xdr:row>
      <xdr:rowOff>47625</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525133" y="11894344"/>
          <a:ext cx="3490913"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52</xdr:row>
      <xdr:rowOff>53179</xdr:rowOff>
    </xdr:from>
    <xdr:to>
      <xdr:col>9</xdr:col>
      <xdr:colOff>534518</xdr:colOff>
      <xdr:row>52</xdr:row>
      <xdr:rowOff>375759</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610857" y="11935617"/>
          <a:ext cx="341630" cy="322580"/>
        </a:xfrm>
        <a:prstGeom prst="rect">
          <a:avLst/>
        </a:prstGeom>
      </xdr:spPr>
    </xdr:pic>
    <xdr:clientData/>
  </xdr:twoCellAnchor>
  <xdr:twoCellAnchor>
    <xdr:from>
      <xdr:col>9</xdr:col>
      <xdr:colOff>119070</xdr:colOff>
      <xdr:row>54</xdr:row>
      <xdr:rowOff>250029</xdr:rowOff>
    </xdr:from>
    <xdr:to>
      <xdr:col>14</xdr:col>
      <xdr:colOff>573889</xdr:colOff>
      <xdr:row>56</xdr:row>
      <xdr:rowOff>202405</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54</xdr:row>
      <xdr:rowOff>291303</xdr:rowOff>
    </xdr:from>
    <xdr:to>
      <xdr:col>9</xdr:col>
      <xdr:colOff>510706</xdr:colOff>
      <xdr:row>55</xdr:row>
      <xdr:rowOff>244790</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587045" y="13078616"/>
          <a:ext cx="341630" cy="322580"/>
        </a:xfrm>
        <a:prstGeom prst="rect">
          <a:avLst/>
        </a:prstGeom>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1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76199</xdr:colOff>
      <xdr:row>1</xdr:row>
      <xdr:rowOff>174468</xdr:rowOff>
    </xdr:from>
    <xdr:to>
      <xdr:col>2</xdr:col>
      <xdr:colOff>609600</xdr:colOff>
      <xdr:row>5</xdr:row>
      <xdr:rowOff>57150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2424" y="355443"/>
          <a:ext cx="1000126" cy="701832"/>
        </a:xfrm>
        <a:prstGeom prst="rect">
          <a:avLst/>
        </a:prstGeom>
        <a:noFill/>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173567</xdr:colOff>
      <xdr:row>0</xdr:row>
      <xdr:rowOff>157008</xdr:rowOff>
    </xdr:from>
    <xdr:to>
      <xdr:col>4</xdr:col>
      <xdr:colOff>0</xdr:colOff>
      <xdr:row>5</xdr:row>
      <xdr:rowOff>21167</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55900" y="157008"/>
          <a:ext cx="1054100" cy="657909"/>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tabSelected="1" view="pageBreakPreview" topLeftCell="A35" zoomScale="90" zoomScaleNormal="90" zoomScaleSheetLayoutView="90" workbookViewId="0">
      <selection activeCell="A27" sqref="A27:M27"/>
    </sheetView>
  </sheetViews>
  <sheetFormatPr defaultRowHeight="13.2" x14ac:dyDescent="0.25"/>
  <cols>
    <col min="14" max="14" width="55.44140625" customWidth="1"/>
  </cols>
  <sheetData>
    <row r="1" spans="1:13" x14ac:dyDescent="0.25">
      <c r="A1" s="4"/>
      <c r="B1" s="5"/>
      <c r="C1" s="5"/>
      <c r="D1" s="5"/>
      <c r="E1" s="5"/>
      <c r="F1" s="5"/>
      <c r="G1" s="5"/>
      <c r="H1" s="5"/>
      <c r="I1" s="5"/>
      <c r="J1" s="5"/>
      <c r="K1" s="5"/>
      <c r="L1" s="5"/>
      <c r="M1" s="6"/>
    </row>
    <row r="2" spans="1:13" ht="17.399999999999999" x14ac:dyDescent="0.3">
      <c r="A2" s="7"/>
      <c r="B2" s="8"/>
      <c r="C2" s="8"/>
      <c r="D2" s="8"/>
      <c r="E2" s="8"/>
      <c r="F2" s="8"/>
      <c r="G2" s="8"/>
      <c r="H2" s="8"/>
      <c r="I2" s="8"/>
      <c r="J2" s="138" t="s">
        <v>116</v>
      </c>
      <c r="K2" s="138"/>
      <c r="L2" s="138"/>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8" thickBot="1" x14ac:dyDescent="0.3">
      <c r="A13" s="7"/>
      <c r="B13" s="8"/>
      <c r="C13" s="8"/>
      <c r="D13" s="8"/>
      <c r="E13" s="8"/>
      <c r="F13" s="8"/>
      <c r="G13" s="8"/>
      <c r="H13" s="8"/>
      <c r="I13" s="8"/>
      <c r="J13" s="8"/>
      <c r="K13" s="8"/>
      <c r="L13" s="8"/>
      <c r="M13" s="9"/>
    </row>
    <row r="14" spans="1:13" ht="21.6" thickBot="1" x14ac:dyDescent="0.45">
      <c r="A14" s="139" t="s">
        <v>1</v>
      </c>
      <c r="B14" s="140"/>
      <c r="C14" s="140"/>
      <c r="D14" s="140"/>
      <c r="E14" s="140"/>
      <c r="F14" s="140"/>
      <c r="G14" s="140"/>
      <c r="H14" s="140"/>
      <c r="I14" s="140"/>
      <c r="J14" s="140"/>
      <c r="K14" s="140"/>
      <c r="L14" s="140"/>
      <c r="M14" s="141"/>
    </row>
    <row r="15" spans="1:13" x14ac:dyDescent="0.25">
      <c r="A15" s="7"/>
      <c r="B15" s="8"/>
      <c r="C15" s="8"/>
      <c r="D15" s="8"/>
      <c r="E15" s="8"/>
      <c r="F15" s="8"/>
      <c r="G15" s="8"/>
      <c r="H15" s="8"/>
      <c r="I15" s="8"/>
      <c r="J15" s="8"/>
      <c r="K15" s="8"/>
      <c r="L15" s="8"/>
      <c r="M15" s="9"/>
    </row>
    <row r="16" spans="1:13" ht="13.8" thickBot="1" x14ac:dyDescent="0.3">
      <c r="A16" s="7"/>
      <c r="B16" s="8"/>
      <c r="C16" s="8"/>
      <c r="D16" s="8"/>
      <c r="E16" s="8"/>
      <c r="F16" s="8"/>
      <c r="G16" s="8"/>
      <c r="H16" s="8"/>
      <c r="I16" s="8"/>
      <c r="J16" s="8"/>
      <c r="K16" s="8"/>
      <c r="L16" s="8"/>
      <c r="M16" s="9"/>
    </row>
    <row r="17" spans="1:13" ht="21.6" thickBot="1" x14ac:dyDescent="0.45">
      <c r="A17" s="10" t="s">
        <v>14</v>
      </c>
      <c r="B17" s="8"/>
      <c r="C17" s="8"/>
      <c r="D17" s="8"/>
      <c r="E17" s="142" t="s">
        <v>143</v>
      </c>
      <c r="F17" s="143"/>
      <c r="G17" s="143"/>
      <c r="H17" s="143"/>
      <c r="I17" s="143"/>
      <c r="J17" s="143"/>
      <c r="K17" s="143"/>
      <c r="L17" s="144"/>
      <c r="M17" s="9"/>
    </row>
    <row r="18" spans="1:13" ht="15.6" thickBot="1" x14ac:dyDescent="0.3">
      <c r="A18" s="7"/>
      <c r="B18" s="8"/>
      <c r="C18" s="8"/>
      <c r="D18" s="8"/>
      <c r="E18" s="15"/>
      <c r="F18" s="15"/>
      <c r="G18" s="15"/>
      <c r="H18" s="15"/>
      <c r="I18" s="15"/>
      <c r="J18" s="15"/>
      <c r="K18" s="15"/>
      <c r="L18" s="15"/>
      <c r="M18" s="9"/>
    </row>
    <row r="19" spans="1:13" ht="46.5" customHeight="1" thickBot="1" x14ac:dyDescent="0.45">
      <c r="A19" s="10" t="s">
        <v>15</v>
      </c>
      <c r="B19" s="8"/>
      <c r="C19" s="8"/>
      <c r="D19" s="8"/>
      <c r="E19" s="145" t="s">
        <v>117</v>
      </c>
      <c r="F19" s="146"/>
      <c r="G19" s="146"/>
      <c r="H19" s="146"/>
      <c r="I19" s="146"/>
      <c r="J19" s="146"/>
      <c r="K19" s="146"/>
      <c r="L19" s="147"/>
      <c r="M19" s="9"/>
    </row>
    <row r="20" spans="1:13" ht="15.6" thickBot="1" x14ac:dyDescent="0.3">
      <c r="A20" s="7"/>
      <c r="B20" s="8"/>
      <c r="C20" s="8"/>
      <c r="D20" s="8"/>
      <c r="E20" s="15"/>
      <c r="F20" s="15"/>
      <c r="G20" s="15"/>
      <c r="H20" s="15"/>
      <c r="I20" s="15"/>
      <c r="J20" s="15"/>
      <c r="K20" s="15"/>
      <c r="L20" s="15"/>
      <c r="M20" s="9"/>
    </row>
    <row r="21" spans="1:13" ht="45.75" customHeight="1" thickBot="1" x14ac:dyDescent="0.45">
      <c r="A21" s="10" t="s">
        <v>2</v>
      </c>
      <c r="B21" s="8"/>
      <c r="C21" s="8"/>
      <c r="D21" s="8"/>
      <c r="E21" s="148"/>
      <c r="F21" s="149"/>
      <c r="G21" s="149"/>
      <c r="H21" s="149"/>
      <c r="I21" s="149"/>
      <c r="J21" s="149"/>
      <c r="K21" s="149"/>
      <c r="L21" s="150"/>
      <c r="M21" s="9"/>
    </row>
    <row r="22" spans="1:13" x14ac:dyDescent="0.25">
      <c r="A22" s="7"/>
      <c r="B22" s="8"/>
      <c r="C22" s="8"/>
      <c r="D22" s="8"/>
      <c r="E22" s="8"/>
      <c r="F22" s="8"/>
      <c r="G22" s="8"/>
      <c r="H22" s="8"/>
      <c r="I22" s="8"/>
      <c r="J22" s="8"/>
      <c r="K22" s="8"/>
      <c r="L22" s="8"/>
      <c r="M22" s="9"/>
    </row>
    <row r="23" spans="1:13" ht="13.8" thickBot="1" x14ac:dyDescent="0.3">
      <c r="A23" s="7"/>
      <c r="B23" s="8"/>
      <c r="C23" s="8"/>
      <c r="D23" s="8"/>
      <c r="E23" s="8"/>
      <c r="F23" s="8"/>
      <c r="G23" s="8"/>
      <c r="H23" s="8"/>
      <c r="I23" s="8"/>
      <c r="J23" s="8"/>
      <c r="K23" s="8"/>
      <c r="L23" s="8"/>
      <c r="M23" s="9"/>
    </row>
    <row r="24" spans="1:13" ht="21.6" thickBot="1" x14ac:dyDescent="0.45">
      <c r="A24" s="139" t="s">
        <v>16</v>
      </c>
      <c r="B24" s="140"/>
      <c r="C24" s="140"/>
      <c r="D24" s="140"/>
      <c r="E24" s="140"/>
      <c r="F24" s="140"/>
      <c r="G24" s="140"/>
      <c r="H24" s="140"/>
      <c r="I24" s="140"/>
      <c r="J24" s="140"/>
      <c r="K24" s="140"/>
      <c r="L24" s="140"/>
      <c r="M24" s="141"/>
    </row>
    <row r="25" spans="1:13" x14ac:dyDescent="0.25">
      <c r="A25" s="7"/>
      <c r="B25" s="8"/>
      <c r="C25" s="8"/>
      <c r="D25" s="8"/>
      <c r="E25" s="8"/>
      <c r="F25" s="8"/>
      <c r="G25" s="8"/>
      <c r="H25" s="8"/>
      <c r="I25" s="8"/>
      <c r="J25" s="8"/>
      <c r="K25" s="8"/>
      <c r="L25" s="8"/>
      <c r="M25" s="9"/>
    </row>
    <row r="26" spans="1:13" s="2" customFormat="1" ht="13.8" x14ac:dyDescent="0.25">
      <c r="A26" s="151" t="s">
        <v>63</v>
      </c>
      <c r="B26" s="152"/>
      <c r="C26" s="152"/>
      <c r="D26" s="152"/>
      <c r="E26" s="152"/>
      <c r="F26" s="152"/>
      <c r="G26" s="152"/>
      <c r="H26" s="152"/>
      <c r="I26" s="152"/>
      <c r="J26" s="152"/>
      <c r="K26" s="152"/>
      <c r="L26" s="152"/>
      <c r="M26" s="153"/>
    </row>
    <row r="27" spans="1:13" s="2" customFormat="1" ht="45" customHeight="1" x14ac:dyDescent="0.25">
      <c r="A27" s="126" t="s">
        <v>142</v>
      </c>
      <c r="B27" s="127"/>
      <c r="C27" s="127"/>
      <c r="D27" s="127"/>
      <c r="E27" s="127"/>
      <c r="F27" s="127"/>
      <c r="G27" s="127"/>
      <c r="H27" s="127"/>
      <c r="I27" s="127"/>
      <c r="J27" s="127"/>
      <c r="K27" s="127"/>
      <c r="L27" s="127"/>
      <c r="M27" s="128"/>
    </row>
    <row r="28" spans="1:13" s="2" customFormat="1" ht="13.8" x14ac:dyDescent="0.25">
      <c r="A28" s="126"/>
      <c r="B28" s="127"/>
      <c r="C28" s="127"/>
      <c r="D28" s="127"/>
      <c r="E28" s="127"/>
      <c r="F28" s="127"/>
      <c r="G28" s="127"/>
      <c r="H28" s="127"/>
      <c r="I28" s="127"/>
      <c r="J28" s="127"/>
      <c r="K28" s="127"/>
      <c r="L28" s="127"/>
      <c r="M28" s="128"/>
    </row>
    <row r="29" spans="1:13" s="2" customFormat="1" ht="13.8" x14ac:dyDescent="0.25">
      <c r="A29" s="151" t="s">
        <v>64</v>
      </c>
      <c r="B29" s="152"/>
      <c r="C29" s="152"/>
      <c r="D29" s="152"/>
      <c r="E29" s="152"/>
      <c r="F29" s="152"/>
      <c r="G29" s="152"/>
      <c r="H29" s="152"/>
      <c r="I29" s="152"/>
      <c r="J29" s="152"/>
      <c r="K29" s="152"/>
      <c r="L29" s="152"/>
      <c r="M29" s="153"/>
    </row>
    <row r="30" spans="1:13" s="2" customFormat="1" ht="13.8" x14ac:dyDescent="0.25">
      <c r="A30" s="135" t="s">
        <v>65</v>
      </c>
      <c r="B30" s="136"/>
      <c r="C30" s="136"/>
      <c r="D30" s="136"/>
      <c r="E30" s="136"/>
      <c r="F30" s="136"/>
      <c r="G30" s="136"/>
      <c r="H30" s="136"/>
      <c r="I30" s="136"/>
      <c r="J30" s="136"/>
      <c r="K30" s="136"/>
      <c r="L30" s="136"/>
      <c r="M30" s="137"/>
    </row>
    <row r="31" spans="1:13" s="2" customFormat="1" ht="38.25" customHeight="1" x14ac:dyDescent="0.25">
      <c r="A31" s="126" t="s">
        <v>120</v>
      </c>
      <c r="B31" s="127"/>
      <c r="C31" s="127"/>
      <c r="D31" s="127"/>
      <c r="E31" s="127"/>
      <c r="F31" s="127"/>
      <c r="G31" s="127"/>
      <c r="H31" s="127"/>
      <c r="I31" s="127"/>
      <c r="J31" s="127"/>
      <c r="K31" s="127"/>
      <c r="L31" s="127"/>
      <c r="M31" s="128"/>
    </row>
    <row r="32" spans="1:13" s="2" customFormat="1" ht="19.5" customHeight="1" x14ac:dyDescent="0.25">
      <c r="A32" s="126" t="s">
        <v>17</v>
      </c>
      <c r="B32" s="127"/>
      <c r="C32" s="127"/>
      <c r="D32" s="127"/>
      <c r="E32" s="127"/>
      <c r="F32" s="127"/>
      <c r="G32" s="127"/>
      <c r="H32" s="127"/>
      <c r="I32" s="127"/>
      <c r="J32" s="127"/>
      <c r="K32" s="127"/>
      <c r="L32" s="127"/>
      <c r="M32" s="128"/>
    </row>
    <row r="33" spans="1:13" s="2" customFormat="1" ht="35.25" customHeight="1" x14ac:dyDescent="0.25">
      <c r="A33" s="126" t="s">
        <v>118</v>
      </c>
      <c r="B33" s="127"/>
      <c r="C33" s="127"/>
      <c r="D33" s="127"/>
      <c r="E33" s="127"/>
      <c r="F33" s="127"/>
      <c r="G33" s="127"/>
      <c r="H33" s="127"/>
      <c r="I33" s="127"/>
      <c r="J33" s="127"/>
      <c r="K33" s="127"/>
      <c r="L33" s="127"/>
      <c r="M33" s="128"/>
    </row>
    <row r="34" spans="1:13" s="2" customFormat="1" ht="21" customHeight="1" x14ac:dyDescent="0.25">
      <c r="A34" s="126" t="s">
        <v>119</v>
      </c>
      <c r="B34" s="127"/>
      <c r="C34" s="127"/>
      <c r="D34" s="127"/>
      <c r="E34" s="127"/>
      <c r="F34" s="127"/>
      <c r="G34" s="127"/>
      <c r="H34" s="127"/>
      <c r="I34" s="127"/>
      <c r="J34" s="127"/>
      <c r="K34" s="127"/>
      <c r="L34" s="127"/>
      <c r="M34" s="128"/>
    </row>
    <row r="35" spans="1:13" s="2" customFormat="1" ht="30.75" customHeight="1" x14ac:dyDescent="0.25">
      <c r="A35" s="135" t="s">
        <v>66</v>
      </c>
      <c r="B35" s="136"/>
      <c r="C35" s="136"/>
      <c r="D35" s="136"/>
      <c r="E35" s="136"/>
      <c r="F35" s="136"/>
      <c r="G35" s="136"/>
      <c r="H35" s="136"/>
      <c r="I35" s="136"/>
      <c r="J35" s="136"/>
      <c r="K35" s="136"/>
      <c r="L35" s="136"/>
      <c r="M35" s="137"/>
    </row>
    <row r="36" spans="1:13" s="2" customFormat="1" ht="21.75" customHeight="1" x14ac:dyDescent="0.25">
      <c r="A36" s="126" t="s">
        <v>121</v>
      </c>
      <c r="B36" s="127"/>
      <c r="C36" s="127"/>
      <c r="D36" s="127"/>
      <c r="E36" s="127"/>
      <c r="F36" s="127"/>
      <c r="G36" s="127"/>
      <c r="H36" s="127"/>
      <c r="I36" s="127"/>
      <c r="J36" s="127"/>
      <c r="K36" s="127"/>
      <c r="L36" s="127"/>
      <c r="M36" s="128"/>
    </row>
    <row r="37" spans="1:13" s="2" customFormat="1" ht="24" customHeight="1" x14ac:dyDescent="0.25">
      <c r="A37" s="126" t="s">
        <v>122</v>
      </c>
      <c r="B37" s="127"/>
      <c r="C37" s="127"/>
      <c r="D37" s="127"/>
      <c r="E37" s="127"/>
      <c r="F37" s="127"/>
      <c r="G37" s="127"/>
      <c r="H37" s="127"/>
      <c r="I37" s="127"/>
      <c r="J37" s="127"/>
      <c r="K37" s="127"/>
      <c r="L37" s="127"/>
      <c r="M37" s="128"/>
    </row>
    <row r="38" spans="1:13" s="2" customFormat="1" ht="36" customHeight="1" x14ac:dyDescent="0.25">
      <c r="A38" s="126" t="s">
        <v>123</v>
      </c>
      <c r="B38" s="127"/>
      <c r="C38" s="127"/>
      <c r="D38" s="127"/>
      <c r="E38" s="127"/>
      <c r="F38" s="127"/>
      <c r="G38" s="127"/>
      <c r="H38" s="127"/>
      <c r="I38" s="127"/>
      <c r="J38" s="127"/>
      <c r="K38" s="127"/>
      <c r="L38" s="127"/>
      <c r="M38" s="128"/>
    </row>
    <row r="39" spans="1:13" s="2" customFormat="1" ht="36" customHeight="1" x14ac:dyDescent="0.25">
      <c r="A39" s="126" t="s">
        <v>125</v>
      </c>
      <c r="B39" s="127"/>
      <c r="C39" s="127"/>
      <c r="D39" s="127"/>
      <c r="E39" s="127"/>
      <c r="F39" s="127"/>
      <c r="G39" s="127"/>
      <c r="H39" s="127"/>
      <c r="I39" s="127"/>
      <c r="J39" s="127"/>
      <c r="K39" s="127"/>
      <c r="L39" s="127"/>
      <c r="M39" s="128"/>
    </row>
    <row r="40" spans="1:13" s="2" customFormat="1" ht="36" customHeight="1" x14ac:dyDescent="0.25">
      <c r="A40" s="126" t="s">
        <v>124</v>
      </c>
      <c r="B40" s="127"/>
      <c r="C40" s="127"/>
      <c r="D40" s="127"/>
      <c r="E40" s="127"/>
      <c r="F40" s="127"/>
      <c r="G40" s="127"/>
      <c r="H40" s="127"/>
      <c r="I40" s="127"/>
      <c r="J40" s="127"/>
      <c r="K40" s="127"/>
      <c r="L40" s="127"/>
      <c r="M40" s="128"/>
    </row>
    <row r="41" spans="1:13" s="2" customFormat="1" ht="13.8" x14ac:dyDescent="0.25">
      <c r="A41" s="126"/>
      <c r="B41" s="127"/>
      <c r="C41" s="127"/>
      <c r="D41" s="127"/>
      <c r="E41" s="127"/>
      <c r="F41" s="127"/>
      <c r="G41" s="127"/>
      <c r="H41" s="127"/>
      <c r="I41" s="127"/>
      <c r="J41" s="127"/>
      <c r="K41" s="127"/>
      <c r="L41" s="127"/>
      <c r="M41" s="128"/>
    </row>
    <row r="42" spans="1:13" s="2" customFormat="1" ht="13.8" x14ac:dyDescent="0.25">
      <c r="A42" s="126"/>
      <c r="B42" s="127"/>
      <c r="C42" s="127"/>
      <c r="D42" s="127"/>
      <c r="E42" s="127"/>
      <c r="F42" s="127"/>
      <c r="G42" s="127"/>
      <c r="H42" s="127"/>
      <c r="I42" s="127"/>
      <c r="J42" s="127"/>
      <c r="K42" s="127"/>
      <c r="L42" s="127"/>
      <c r="M42" s="128"/>
    </row>
    <row r="43" spans="1:13" s="2" customFormat="1" ht="13.8" x14ac:dyDescent="0.25">
      <c r="A43" s="129" t="s">
        <v>67</v>
      </c>
      <c r="B43" s="130"/>
      <c r="C43" s="130"/>
      <c r="D43" s="130"/>
      <c r="E43" s="130"/>
      <c r="F43" s="130"/>
      <c r="G43" s="130"/>
      <c r="H43" s="130"/>
      <c r="I43" s="130"/>
      <c r="J43" s="130"/>
      <c r="K43" s="130"/>
      <c r="L43" s="130"/>
      <c r="M43" s="131"/>
    </row>
    <row r="44" spans="1:13" s="2" customFormat="1" ht="21.75" customHeight="1" x14ac:dyDescent="0.25">
      <c r="A44" s="132" t="s">
        <v>126</v>
      </c>
      <c r="B44" s="133"/>
      <c r="C44" s="133"/>
      <c r="D44" s="133"/>
      <c r="E44" s="133"/>
      <c r="F44" s="133"/>
      <c r="G44" s="133"/>
      <c r="H44" s="133"/>
      <c r="I44" s="133"/>
      <c r="J44" s="133"/>
      <c r="K44" s="133"/>
      <c r="L44" s="133"/>
      <c r="M44" s="134"/>
    </row>
    <row r="45" spans="1:13" s="2" customFormat="1" ht="36" customHeight="1" x14ac:dyDescent="0.25">
      <c r="A45" s="126" t="s">
        <v>18</v>
      </c>
      <c r="B45" s="127"/>
      <c r="C45" s="127"/>
      <c r="D45" s="127"/>
      <c r="E45" s="127"/>
      <c r="F45" s="127"/>
      <c r="G45" s="127"/>
      <c r="H45" s="127"/>
      <c r="I45" s="127"/>
      <c r="J45" s="127"/>
      <c r="K45" s="127"/>
      <c r="L45" s="127"/>
      <c r="M45" s="128"/>
    </row>
    <row r="46" spans="1:13" s="2" customFormat="1" ht="14.4" thickBot="1" x14ac:dyDescent="0.3">
      <c r="A46" s="122"/>
      <c r="B46" s="123"/>
      <c r="C46" s="123"/>
      <c r="D46" s="123"/>
      <c r="E46" s="123"/>
      <c r="F46" s="123"/>
      <c r="G46" s="123"/>
      <c r="H46" s="123"/>
      <c r="I46" s="123"/>
      <c r="J46" s="123"/>
      <c r="K46" s="123"/>
      <c r="L46" s="123"/>
      <c r="M46" s="124"/>
    </row>
    <row r="47" spans="1:13" s="2" customFormat="1" ht="13.8" x14ac:dyDescent="0.25">
      <c r="A47" s="125"/>
      <c r="B47" s="125"/>
      <c r="C47" s="125"/>
      <c r="D47" s="125"/>
      <c r="E47" s="125"/>
      <c r="F47" s="125"/>
      <c r="G47" s="125"/>
      <c r="H47" s="125"/>
      <c r="I47" s="125"/>
      <c r="J47" s="125"/>
      <c r="K47" s="125"/>
      <c r="L47" s="125"/>
      <c r="M47" s="125"/>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0"/>
  <sheetViews>
    <sheetView view="pageBreakPreview" zoomScale="90" zoomScaleNormal="75" zoomScaleSheetLayoutView="90" workbookViewId="0">
      <selection activeCell="C9" sqref="C9:H9"/>
    </sheetView>
  </sheetViews>
  <sheetFormatPr defaultColWidth="9.109375" defaultRowHeight="13.8" x14ac:dyDescent="0.25"/>
  <cols>
    <col min="1" max="1" width="7" style="2" customWidth="1"/>
    <col min="2" max="2" width="41.33203125" style="2" customWidth="1"/>
    <col min="3" max="3" width="14.6640625" style="2" customWidth="1"/>
    <col min="4" max="5" width="13.664062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35"/>
      <c r="B1" s="36"/>
      <c r="C1" s="154" t="s">
        <v>61</v>
      </c>
      <c r="D1" s="154"/>
      <c r="E1" s="154"/>
      <c r="F1" s="154"/>
      <c r="G1" s="154"/>
      <c r="H1" s="154"/>
      <c r="I1" s="37"/>
    </row>
    <row r="2" spans="1:9" x14ac:dyDescent="0.25">
      <c r="A2" s="38"/>
      <c r="B2" s="13"/>
      <c r="C2" s="155"/>
      <c r="D2" s="155"/>
      <c r="E2" s="155"/>
      <c r="F2" s="155"/>
      <c r="G2" s="155"/>
      <c r="H2" s="155"/>
      <c r="I2" s="39"/>
    </row>
    <row r="3" spans="1:9" x14ac:dyDescent="0.25">
      <c r="A3" s="38"/>
      <c r="B3" s="13"/>
      <c r="C3" s="155"/>
      <c r="D3" s="155"/>
      <c r="E3" s="155"/>
      <c r="F3" s="155"/>
      <c r="G3" s="155"/>
      <c r="H3" s="155"/>
      <c r="I3" s="39"/>
    </row>
    <row r="4" spans="1:9" ht="21.75" customHeight="1" x14ac:dyDescent="0.4">
      <c r="A4" s="38"/>
      <c r="B4" s="13"/>
      <c r="C4" s="156" t="s">
        <v>62</v>
      </c>
      <c r="D4" s="156"/>
      <c r="E4" s="156"/>
      <c r="F4" s="156"/>
      <c r="G4" s="156"/>
      <c r="H4" s="156"/>
      <c r="I4" s="39"/>
    </row>
    <row r="5" spans="1:9" ht="14.25" customHeight="1" x14ac:dyDescent="0.25">
      <c r="A5" s="38"/>
      <c r="B5" s="13"/>
      <c r="C5" s="34"/>
      <c r="D5" s="34"/>
      <c r="E5" s="34"/>
      <c r="F5" s="34"/>
      <c r="G5" s="34"/>
      <c r="H5" s="34"/>
      <c r="I5" s="39"/>
    </row>
    <row r="6" spans="1:9" ht="14.25" customHeight="1" x14ac:dyDescent="0.25">
      <c r="A6" s="38"/>
      <c r="B6" s="13"/>
      <c r="C6" s="34"/>
      <c r="D6" s="34"/>
      <c r="E6" s="34"/>
      <c r="F6" s="34"/>
      <c r="G6" s="34"/>
      <c r="H6" s="34"/>
      <c r="I6" s="39"/>
    </row>
    <row r="7" spans="1:9" ht="22.5" customHeight="1" x14ac:dyDescent="0.25">
      <c r="A7" s="102" t="s">
        <v>14</v>
      </c>
      <c r="B7" s="20"/>
      <c r="C7" s="166" t="str">
        <f>'COVER SHEET'!$E17</f>
        <v>ITAC 02- 2025/2026</v>
      </c>
      <c r="D7" s="166"/>
      <c r="E7" s="166"/>
      <c r="F7" s="166"/>
      <c r="G7" s="166"/>
      <c r="H7" s="166"/>
      <c r="I7" s="39"/>
    </row>
    <row r="8" spans="1:9" ht="36.75" customHeight="1" x14ac:dyDescent="0.25">
      <c r="A8" s="102" t="s">
        <v>15</v>
      </c>
      <c r="B8" s="20"/>
      <c r="C8" s="167" t="str">
        <f>'COVER SHEET'!$E19</f>
        <v>THE PROVISION OF TRAVEL MANAGEMENT SERVICES FOR A PERIOD OF 36 MONTHS</v>
      </c>
      <c r="D8" s="167"/>
      <c r="E8" s="167"/>
      <c r="F8" s="167"/>
      <c r="G8" s="167"/>
      <c r="H8" s="167"/>
      <c r="I8" s="39"/>
    </row>
    <row r="9" spans="1:9" ht="29.25" customHeight="1" x14ac:dyDescent="0.25">
      <c r="A9" s="102" t="s">
        <v>2</v>
      </c>
      <c r="B9" s="20"/>
      <c r="C9" s="166"/>
      <c r="D9" s="166"/>
      <c r="E9" s="166"/>
      <c r="F9" s="166"/>
      <c r="G9" s="166"/>
      <c r="H9" s="166"/>
      <c r="I9" s="39"/>
    </row>
    <row r="10" spans="1:9" ht="29.25" customHeight="1" x14ac:dyDescent="0.25">
      <c r="A10" s="102"/>
      <c r="B10" s="20"/>
      <c r="C10" s="21"/>
      <c r="D10" s="21"/>
      <c r="E10" s="21"/>
      <c r="F10" s="21"/>
      <c r="G10" s="21"/>
      <c r="H10" s="21"/>
      <c r="I10" s="39"/>
    </row>
    <row r="11" spans="1:9" ht="29.25" customHeight="1" thickBot="1" x14ac:dyDescent="0.45">
      <c r="A11" s="102" t="s">
        <v>56</v>
      </c>
      <c r="B11" s="20"/>
      <c r="C11" s="21"/>
      <c r="D11" s="156"/>
      <c r="E11" s="156"/>
      <c r="F11" s="21"/>
      <c r="G11" s="21"/>
      <c r="H11" s="21"/>
      <c r="I11" s="39"/>
    </row>
    <row r="12" spans="1:9" ht="14.4" thickBot="1" x14ac:dyDescent="0.3">
      <c r="A12" s="168"/>
      <c r="B12" s="169"/>
      <c r="C12" s="170"/>
      <c r="D12" s="161" t="s">
        <v>54</v>
      </c>
      <c r="E12" s="162"/>
      <c r="F12" s="163"/>
      <c r="G12" s="164" t="s">
        <v>55</v>
      </c>
      <c r="H12" s="164"/>
      <c r="I12" s="165"/>
    </row>
    <row r="13" spans="1:9" s="3" customFormat="1" ht="28.2" thickBot="1" x14ac:dyDescent="0.3">
      <c r="A13" s="40" t="s">
        <v>19</v>
      </c>
      <c r="B13" s="28" t="s">
        <v>50</v>
      </c>
      <c r="C13" s="29" t="s">
        <v>48</v>
      </c>
      <c r="D13" s="29" t="s">
        <v>49</v>
      </c>
      <c r="E13" s="29" t="s">
        <v>52</v>
      </c>
      <c r="F13" s="29" t="s">
        <v>53</v>
      </c>
      <c r="G13" s="29" t="s">
        <v>49</v>
      </c>
      <c r="H13" s="30" t="s">
        <v>52</v>
      </c>
      <c r="I13" s="41" t="s">
        <v>53</v>
      </c>
    </row>
    <row r="14" spans="1:9" x14ac:dyDescent="0.25">
      <c r="A14" s="42">
        <v>1</v>
      </c>
      <c r="B14" s="16" t="s">
        <v>20</v>
      </c>
      <c r="C14" s="103"/>
      <c r="D14" s="85"/>
      <c r="E14" s="25">
        <f>D14*1.14</f>
        <v>0</v>
      </c>
      <c r="F14" s="27">
        <f>E14*C14</f>
        <v>0</v>
      </c>
      <c r="G14" s="85"/>
      <c r="H14" s="25">
        <f>G14*1.14</f>
        <v>0</v>
      </c>
      <c r="I14" s="43">
        <f>H14*C14</f>
        <v>0</v>
      </c>
    </row>
    <row r="15" spans="1:9" x14ac:dyDescent="0.25">
      <c r="A15" s="42">
        <v>2</v>
      </c>
      <c r="B15" s="16" t="s">
        <v>21</v>
      </c>
      <c r="C15" s="103"/>
      <c r="D15" s="85"/>
      <c r="E15" s="25">
        <f t="shared" ref="E15:E50" si="0">D15*1.14</f>
        <v>0</v>
      </c>
      <c r="F15" s="27">
        <f t="shared" ref="F15:F50" si="1">E15*C15</f>
        <v>0</v>
      </c>
      <c r="G15" s="85"/>
      <c r="H15" s="25">
        <f t="shared" ref="H15:H50" si="2">G15*1.14</f>
        <v>0</v>
      </c>
      <c r="I15" s="43">
        <f t="shared" ref="I15:I50" si="3">H15*C15</f>
        <v>0</v>
      </c>
    </row>
    <row r="16" spans="1:9" x14ac:dyDescent="0.25">
      <c r="A16" s="42">
        <v>3</v>
      </c>
      <c r="B16" s="16" t="s">
        <v>22</v>
      </c>
      <c r="C16" s="103"/>
      <c r="D16" s="85"/>
      <c r="E16" s="25">
        <f t="shared" si="0"/>
        <v>0</v>
      </c>
      <c r="F16" s="27">
        <f t="shared" si="1"/>
        <v>0</v>
      </c>
      <c r="G16" s="85"/>
      <c r="H16" s="25">
        <f t="shared" si="2"/>
        <v>0</v>
      </c>
      <c r="I16" s="43">
        <f t="shared" si="3"/>
        <v>0</v>
      </c>
    </row>
    <row r="17" spans="1:9" x14ac:dyDescent="0.25">
      <c r="A17" s="42">
        <v>4</v>
      </c>
      <c r="B17" s="16" t="s">
        <v>23</v>
      </c>
      <c r="C17" s="103"/>
      <c r="D17" s="85"/>
      <c r="E17" s="25">
        <f t="shared" si="0"/>
        <v>0</v>
      </c>
      <c r="F17" s="27">
        <f t="shared" si="1"/>
        <v>0</v>
      </c>
      <c r="G17" s="85"/>
      <c r="H17" s="25">
        <f t="shared" si="2"/>
        <v>0</v>
      </c>
      <c r="I17" s="43">
        <f t="shared" si="3"/>
        <v>0</v>
      </c>
    </row>
    <row r="18" spans="1:9" x14ac:dyDescent="0.25">
      <c r="A18" s="42">
        <v>5</v>
      </c>
      <c r="B18" s="16" t="s">
        <v>24</v>
      </c>
      <c r="C18" s="103"/>
      <c r="D18" s="85"/>
      <c r="E18" s="25">
        <f t="shared" si="0"/>
        <v>0</v>
      </c>
      <c r="F18" s="27">
        <f t="shared" si="1"/>
        <v>0</v>
      </c>
      <c r="G18" s="85"/>
      <c r="H18" s="25">
        <f t="shared" si="2"/>
        <v>0</v>
      </c>
      <c r="I18" s="43">
        <f t="shared" si="3"/>
        <v>0</v>
      </c>
    </row>
    <row r="19" spans="1:9" x14ac:dyDescent="0.25">
      <c r="A19" s="42">
        <v>6</v>
      </c>
      <c r="B19" s="16" t="s">
        <v>25</v>
      </c>
      <c r="C19" s="103"/>
      <c r="D19" s="85"/>
      <c r="E19" s="25">
        <f t="shared" si="0"/>
        <v>0</v>
      </c>
      <c r="F19" s="27">
        <f t="shared" si="1"/>
        <v>0</v>
      </c>
      <c r="G19" s="85"/>
      <c r="H19" s="25">
        <f t="shared" si="2"/>
        <v>0</v>
      </c>
      <c r="I19" s="43">
        <f t="shared" si="3"/>
        <v>0</v>
      </c>
    </row>
    <row r="20" spans="1:9" x14ac:dyDescent="0.25">
      <c r="A20" s="42">
        <v>7</v>
      </c>
      <c r="B20" s="16" t="s">
        <v>35</v>
      </c>
      <c r="C20" s="103"/>
      <c r="D20" s="85"/>
      <c r="E20" s="25">
        <f t="shared" si="0"/>
        <v>0</v>
      </c>
      <c r="F20" s="27">
        <f t="shared" si="1"/>
        <v>0</v>
      </c>
      <c r="G20" s="85"/>
      <c r="H20" s="25">
        <f t="shared" si="2"/>
        <v>0</v>
      </c>
      <c r="I20" s="43">
        <f t="shared" si="3"/>
        <v>0</v>
      </c>
    </row>
    <row r="21" spans="1:9" x14ac:dyDescent="0.25">
      <c r="A21" s="42">
        <v>8</v>
      </c>
      <c r="B21" s="16" t="s">
        <v>36</v>
      </c>
      <c r="C21" s="103"/>
      <c r="D21" s="85"/>
      <c r="E21" s="25">
        <f t="shared" si="0"/>
        <v>0</v>
      </c>
      <c r="F21" s="27">
        <f t="shared" si="1"/>
        <v>0</v>
      </c>
      <c r="G21" s="85"/>
      <c r="H21" s="25">
        <f t="shared" si="2"/>
        <v>0</v>
      </c>
      <c r="I21" s="43">
        <f t="shared" si="3"/>
        <v>0</v>
      </c>
    </row>
    <row r="22" spans="1:9" x14ac:dyDescent="0.25">
      <c r="A22" s="42">
        <v>9</v>
      </c>
      <c r="B22" s="16" t="s">
        <v>37</v>
      </c>
      <c r="C22" s="103"/>
      <c r="D22" s="85"/>
      <c r="E22" s="25">
        <f t="shared" si="0"/>
        <v>0</v>
      </c>
      <c r="F22" s="27">
        <f t="shared" si="1"/>
        <v>0</v>
      </c>
      <c r="G22" s="85"/>
      <c r="H22" s="25">
        <f t="shared" si="2"/>
        <v>0</v>
      </c>
      <c r="I22" s="43">
        <f t="shared" si="3"/>
        <v>0</v>
      </c>
    </row>
    <row r="23" spans="1:9" x14ac:dyDescent="0.25">
      <c r="A23" s="42">
        <v>10</v>
      </c>
      <c r="B23" s="16" t="s">
        <v>26</v>
      </c>
      <c r="C23" s="103"/>
      <c r="D23" s="85"/>
      <c r="E23" s="25">
        <f t="shared" si="0"/>
        <v>0</v>
      </c>
      <c r="F23" s="27">
        <f t="shared" si="1"/>
        <v>0</v>
      </c>
      <c r="G23" s="85"/>
      <c r="H23" s="25">
        <f t="shared" si="2"/>
        <v>0</v>
      </c>
      <c r="I23" s="43">
        <f t="shared" si="3"/>
        <v>0</v>
      </c>
    </row>
    <row r="24" spans="1:9" x14ac:dyDescent="0.25">
      <c r="A24" s="42">
        <v>11</v>
      </c>
      <c r="B24" s="16" t="s">
        <v>27</v>
      </c>
      <c r="C24" s="103"/>
      <c r="D24" s="85"/>
      <c r="E24" s="25">
        <f t="shared" si="0"/>
        <v>0</v>
      </c>
      <c r="F24" s="27">
        <f t="shared" si="1"/>
        <v>0</v>
      </c>
      <c r="G24" s="85"/>
      <c r="H24" s="25">
        <f t="shared" si="2"/>
        <v>0</v>
      </c>
      <c r="I24" s="43">
        <f t="shared" si="3"/>
        <v>0</v>
      </c>
    </row>
    <row r="25" spans="1:9" x14ac:dyDescent="0.25">
      <c r="A25" s="42">
        <v>12</v>
      </c>
      <c r="B25" s="16" t="s">
        <v>28</v>
      </c>
      <c r="C25" s="103"/>
      <c r="D25" s="85"/>
      <c r="E25" s="25">
        <f t="shared" si="0"/>
        <v>0</v>
      </c>
      <c r="F25" s="27">
        <f t="shared" si="1"/>
        <v>0</v>
      </c>
      <c r="G25" s="85"/>
      <c r="H25" s="25">
        <f t="shared" si="2"/>
        <v>0</v>
      </c>
      <c r="I25" s="43">
        <f t="shared" si="3"/>
        <v>0</v>
      </c>
    </row>
    <row r="26" spans="1:9" x14ac:dyDescent="0.25">
      <c r="A26" s="42">
        <v>13</v>
      </c>
      <c r="B26" s="16" t="s">
        <v>32</v>
      </c>
      <c r="C26" s="103"/>
      <c r="D26" s="85"/>
      <c r="E26" s="25">
        <f t="shared" si="0"/>
        <v>0</v>
      </c>
      <c r="F26" s="27">
        <f t="shared" si="1"/>
        <v>0</v>
      </c>
      <c r="G26" s="85"/>
      <c r="H26" s="25">
        <f t="shared" si="2"/>
        <v>0</v>
      </c>
      <c r="I26" s="43">
        <f t="shared" si="3"/>
        <v>0</v>
      </c>
    </row>
    <row r="27" spans="1:9" x14ac:dyDescent="0.25">
      <c r="A27" s="42">
        <v>14</v>
      </c>
      <c r="B27" s="16" t="s">
        <v>33</v>
      </c>
      <c r="C27" s="103"/>
      <c r="D27" s="85"/>
      <c r="E27" s="25">
        <f t="shared" si="0"/>
        <v>0</v>
      </c>
      <c r="F27" s="27">
        <f t="shared" si="1"/>
        <v>0</v>
      </c>
      <c r="G27" s="85"/>
      <c r="H27" s="25">
        <f t="shared" si="2"/>
        <v>0</v>
      </c>
      <c r="I27" s="43">
        <f t="shared" si="3"/>
        <v>0</v>
      </c>
    </row>
    <row r="28" spans="1:9" x14ac:dyDescent="0.25">
      <c r="A28" s="42">
        <v>15</v>
      </c>
      <c r="B28" s="16" t="s">
        <v>34</v>
      </c>
      <c r="C28" s="103"/>
      <c r="D28" s="85"/>
      <c r="E28" s="25">
        <f t="shared" si="0"/>
        <v>0</v>
      </c>
      <c r="F28" s="27">
        <f t="shared" si="1"/>
        <v>0</v>
      </c>
      <c r="G28" s="85"/>
      <c r="H28" s="25">
        <f t="shared" si="2"/>
        <v>0</v>
      </c>
      <c r="I28" s="43">
        <f t="shared" si="3"/>
        <v>0</v>
      </c>
    </row>
    <row r="29" spans="1:9" x14ac:dyDescent="0.25">
      <c r="A29" s="42">
        <v>16</v>
      </c>
      <c r="B29" s="16" t="s">
        <v>29</v>
      </c>
      <c r="C29" s="103"/>
      <c r="D29" s="85"/>
      <c r="E29" s="25">
        <f t="shared" si="0"/>
        <v>0</v>
      </c>
      <c r="F29" s="27">
        <f t="shared" si="1"/>
        <v>0</v>
      </c>
      <c r="G29" s="85"/>
      <c r="H29" s="25">
        <f t="shared" si="2"/>
        <v>0</v>
      </c>
      <c r="I29" s="43">
        <f t="shared" si="3"/>
        <v>0</v>
      </c>
    </row>
    <row r="30" spans="1:9" x14ac:dyDescent="0.25">
      <c r="A30" s="42">
        <v>17</v>
      </c>
      <c r="B30" s="16" t="s">
        <v>30</v>
      </c>
      <c r="C30" s="103"/>
      <c r="D30" s="85"/>
      <c r="E30" s="25">
        <f t="shared" si="0"/>
        <v>0</v>
      </c>
      <c r="F30" s="27">
        <f t="shared" si="1"/>
        <v>0</v>
      </c>
      <c r="G30" s="85"/>
      <c r="H30" s="25">
        <f t="shared" si="2"/>
        <v>0</v>
      </c>
      <c r="I30" s="43">
        <f t="shared" si="3"/>
        <v>0</v>
      </c>
    </row>
    <row r="31" spans="1:9" x14ac:dyDescent="0.25">
      <c r="A31" s="42">
        <v>18</v>
      </c>
      <c r="B31" s="16" t="s">
        <v>31</v>
      </c>
      <c r="C31" s="103"/>
      <c r="D31" s="85"/>
      <c r="E31" s="25">
        <f t="shared" si="0"/>
        <v>0</v>
      </c>
      <c r="F31" s="27">
        <f t="shared" si="1"/>
        <v>0</v>
      </c>
      <c r="G31" s="85"/>
      <c r="H31" s="25">
        <f t="shared" si="2"/>
        <v>0</v>
      </c>
      <c r="I31" s="43">
        <f t="shared" si="3"/>
        <v>0</v>
      </c>
    </row>
    <row r="32" spans="1:9" x14ac:dyDescent="0.25">
      <c r="A32" s="42">
        <v>19</v>
      </c>
      <c r="B32" s="16" t="s">
        <v>5</v>
      </c>
      <c r="C32" s="103"/>
      <c r="D32" s="85"/>
      <c r="E32" s="25">
        <f t="shared" si="0"/>
        <v>0</v>
      </c>
      <c r="F32" s="27">
        <f t="shared" si="1"/>
        <v>0</v>
      </c>
      <c r="G32" s="85"/>
      <c r="H32" s="25">
        <f t="shared" si="2"/>
        <v>0</v>
      </c>
      <c r="I32" s="43">
        <f t="shared" si="3"/>
        <v>0</v>
      </c>
    </row>
    <row r="33" spans="1:9" x14ac:dyDescent="0.25">
      <c r="A33" s="42">
        <v>20</v>
      </c>
      <c r="B33" s="16" t="s">
        <v>42</v>
      </c>
      <c r="C33" s="103"/>
      <c r="D33" s="85"/>
      <c r="E33" s="25">
        <f t="shared" si="0"/>
        <v>0</v>
      </c>
      <c r="F33" s="27">
        <f t="shared" si="1"/>
        <v>0</v>
      </c>
      <c r="G33" s="85"/>
      <c r="H33" s="25">
        <f t="shared" si="2"/>
        <v>0</v>
      </c>
      <c r="I33" s="43">
        <f t="shared" si="3"/>
        <v>0</v>
      </c>
    </row>
    <row r="34" spans="1:9" ht="27.6" x14ac:dyDescent="0.25">
      <c r="A34" s="42">
        <v>21</v>
      </c>
      <c r="B34" s="16" t="s">
        <v>45</v>
      </c>
      <c r="C34" s="103"/>
      <c r="D34" s="85"/>
      <c r="E34" s="25">
        <f t="shared" si="0"/>
        <v>0</v>
      </c>
      <c r="F34" s="27">
        <f t="shared" si="1"/>
        <v>0</v>
      </c>
      <c r="G34" s="85"/>
      <c r="H34" s="25">
        <f t="shared" si="2"/>
        <v>0</v>
      </c>
      <c r="I34" s="43">
        <f t="shared" si="3"/>
        <v>0</v>
      </c>
    </row>
    <row r="35" spans="1:9" ht="13.5" customHeight="1" x14ac:dyDescent="0.25">
      <c r="A35" s="42">
        <v>22</v>
      </c>
      <c r="B35" s="17" t="s">
        <v>43</v>
      </c>
      <c r="C35" s="103"/>
      <c r="D35" s="85"/>
      <c r="E35" s="25">
        <f t="shared" si="0"/>
        <v>0</v>
      </c>
      <c r="F35" s="27">
        <f t="shared" si="1"/>
        <v>0</v>
      </c>
      <c r="G35" s="85"/>
      <c r="H35" s="25">
        <f t="shared" si="2"/>
        <v>0</v>
      </c>
      <c r="I35" s="43">
        <f t="shared" si="3"/>
        <v>0</v>
      </c>
    </row>
    <row r="36" spans="1:9" ht="31.5" customHeight="1" x14ac:dyDescent="0.25">
      <c r="A36" s="82">
        <v>23</v>
      </c>
      <c r="B36" s="80" t="s">
        <v>3</v>
      </c>
      <c r="C36" s="104"/>
      <c r="D36" s="86"/>
      <c r="E36" s="83">
        <f t="shared" si="0"/>
        <v>0</v>
      </c>
      <c r="F36" s="81">
        <f t="shared" si="1"/>
        <v>0</v>
      </c>
      <c r="G36" s="86"/>
      <c r="H36" s="83">
        <f t="shared" si="2"/>
        <v>0</v>
      </c>
      <c r="I36" s="84">
        <f t="shared" si="3"/>
        <v>0</v>
      </c>
    </row>
    <row r="37" spans="1:9" x14ac:dyDescent="0.25">
      <c r="A37" s="42">
        <v>24</v>
      </c>
      <c r="B37" s="16" t="s">
        <v>40</v>
      </c>
      <c r="C37" s="103"/>
      <c r="D37" s="85"/>
      <c r="E37" s="25">
        <f t="shared" si="0"/>
        <v>0</v>
      </c>
      <c r="F37" s="27">
        <f t="shared" si="1"/>
        <v>0</v>
      </c>
      <c r="G37" s="85"/>
      <c r="H37" s="25">
        <f t="shared" si="2"/>
        <v>0</v>
      </c>
      <c r="I37" s="43">
        <f t="shared" si="3"/>
        <v>0</v>
      </c>
    </row>
    <row r="38" spans="1:9" x14ac:dyDescent="0.25">
      <c r="A38" s="42">
        <v>25</v>
      </c>
      <c r="B38" s="16" t="s">
        <v>4</v>
      </c>
      <c r="C38" s="103"/>
      <c r="D38" s="85"/>
      <c r="E38" s="25">
        <f t="shared" si="0"/>
        <v>0</v>
      </c>
      <c r="F38" s="27">
        <f t="shared" si="1"/>
        <v>0</v>
      </c>
      <c r="G38" s="85"/>
      <c r="H38" s="25">
        <f t="shared" si="2"/>
        <v>0</v>
      </c>
      <c r="I38" s="43">
        <f t="shared" si="3"/>
        <v>0</v>
      </c>
    </row>
    <row r="39" spans="1:9" x14ac:dyDescent="0.25">
      <c r="A39" s="42">
        <v>26</v>
      </c>
      <c r="B39" s="16" t="s">
        <v>41</v>
      </c>
      <c r="C39" s="103"/>
      <c r="D39" s="85"/>
      <c r="E39" s="25">
        <f t="shared" si="0"/>
        <v>0</v>
      </c>
      <c r="F39" s="27">
        <f t="shared" si="1"/>
        <v>0</v>
      </c>
      <c r="G39" s="85"/>
      <c r="H39" s="25">
        <f t="shared" si="2"/>
        <v>0</v>
      </c>
      <c r="I39" s="43">
        <f t="shared" si="3"/>
        <v>0</v>
      </c>
    </row>
    <row r="40" spans="1:9" x14ac:dyDescent="0.25">
      <c r="A40" s="42">
        <v>27</v>
      </c>
      <c r="B40" s="16" t="s">
        <v>44</v>
      </c>
      <c r="C40" s="103"/>
      <c r="D40" s="85"/>
      <c r="E40" s="25">
        <f t="shared" si="0"/>
        <v>0</v>
      </c>
      <c r="F40" s="27">
        <f t="shared" si="1"/>
        <v>0</v>
      </c>
      <c r="G40" s="85"/>
      <c r="H40" s="25">
        <f t="shared" si="2"/>
        <v>0</v>
      </c>
      <c r="I40" s="43">
        <f t="shared" si="3"/>
        <v>0</v>
      </c>
    </row>
    <row r="41" spans="1:9" x14ac:dyDescent="0.25">
      <c r="A41" s="42">
        <v>28</v>
      </c>
      <c r="B41" s="16" t="s">
        <v>46</v>
      </c>
      <c r="C41" s="103"/>
      <c r="D41" s="85"/>
      <c r="E41" s="25">
        <f t="shared" si="0"/>
        <v>0</v>
      </c>
      <c r="F41" s="27">
        <f t="shared" si="1"/>
        <v>0</v>
      </c>
      <c r="G41" s="85"/>
      <c r="H41" s="25">
        <f t="shared" si="2"/>
        <v>0</v>
      </c>
      <c r="I41" s="43">
        <f t="shared" si="3"/>
        <v>0</v>
      </c>
    </row>
    <row r="42" spans="1:9" x14ac:dyDescent="0.25">
      <c r="A42" s="42">
        <v>29</v>
      </c>
      <c r="B42" s="16" t="s">
        <v>47</v>
      </c>
      <c r="C42" s="103"/>
      <c r="D42" s="85"/>
      <c r="E42" s="25">
        <f t="shared" si="0"/>
        <v>0</v>
      </c>
      <c r="F42" s="27">
        <f t="shared" si="1"/>
        <v>0</v>
      </c>
      <c r="G42" s="85"/>
      <c r="H42" s="25">
        <f t="shared" si="2"/>
        <v>0</v>
      </c>
      <c r="I42" s="43">
        <f t="shared" si="3"/>
        <v>0</v>
      </c>
    </row>
    <row r="43" spans="1:9" ht="29.25" customHeight="1" x14ac:dyDescent="0.25">
      <c r="A43" s="42">
        <v>30</v>
      </c>
      <c r="B43" s="16" t="s">
        <v>38</v>
      </c>
      <c r="C43" s="103"/>
      <c r="D43" s="85"/>
      <c r="E43" s="25">
        <f t="shared" si="0"/>
        <v>0</v>
      </c>
      <c r="F43" s="27">
        <f t="shared" si="1"/>
        <v>0</v>
      </c>
      <c r="G43" s="85"/>
      <c r="H43" s="25">
        <f t="shared" si="2"/>
        <v>0</v>
      </c>
      <c r="I43" s="43">
        <f t="shared" si="3"/>
        <v>0</v>
      </c>
    </row>
    <row r="44" spans="1:9" x14ac:dyDescent="0.25">
      <c r="A44" s="42">
        <v>31</v>
      </c>
      <c r="B44" s="16" t="s">
        <v>39</v>
      </c>
      <c r="C44" s="103"/>
      <c r="D44" s="85"/>
      <c r="E44" s="25">
        <f t="shared" si="0"/>
        <v>0</v>
      </c>
      <c r="F44" s="27">
        <f t="shared" si="1"/>
        <v>0</v>
      </c>
      <c r="G44" s="85"/>
      <c r="H44" s="25">
        <f t="shared" si="2"/>
        <v>0</v>
      </c>
      <c r="I44" s="43">
        <f t="shared" si="3"/>
        <v>0</v>
      </c>
    </row>
    <row r="45" spans="1:9" x14ac:dyDescent="0.25">
      <c r="A45" s="42">
        <v>32</v>
      </c>
      <c r="B45" s="2" t="s">
        <v>51</v>
      </c>
      <c r="C45" s="103"/>
      <c r="D45" s="85"/>
      <c r="E45" s="25">
        <f t="shared" si="0"/>
        <v>0</v>
      </c>
      <c r="F45" s="27">
        <f t="shared" si="1"/>
        <v>0</v>
      </c>
      <c r="G45" s="85"/>
      <c r="H45" s="25">
        <f t="shared" si="2"/>
        <v>0</v>
      </c>
      <c r="I45" s="43">
        <f t="shared" si="3"/>
        <v>0</v>
      </c>
    </row>
    <row r="46" spans="1:9" x14ac:dyDescent="0.25">
      <c r="A46" s="42">
        <v>33</v>
      </c>
      <c r="B46" s="2" t="s">
        <v>51</v>
      </c>
      <c r="C46" s="103"/>
      <c r="D46" s="85"/>
      <c r="E46" s="25">
        <f t="shared" si="0"/>
        <v>0</v>
      </c>
      <c r="F46" s="27">
        <f t="shared" si="1"/>
        <v>0</v>
      </c>
      <c r="G46" s="85"/>
      <c r="H46" s="25">
        <f t="shared" si="2"/>
        <v>0</v>
      </c>
      <c r="I46" s="43">
        <f t="shared" si="3"/>
        <v>0</v>
      </c>
    </row>
    <row r="47" spans="1:9" x14ac:dyDescent="0.25">
      <c r="A47" s="42">
        <v>34</v>
      </c>
      <c r="B47" s="2" t="s">
        <v>51</v>
      </c>
      <c r="C47" s="103"/>
      <c r="D47" s="85"/>
      <c r="E47" s="25">
        <f t="shared" si="0"/>
        <v>0</v>
      </c>
      <c r="F47" s="27">
        <f t="shared" si="1"/>
        <v>0</v>
      </c>
      <c r="G47" s="85"/>
      <c r="H47" s="25">
        <f t="shared" si="2"/>
        <v>0</v>
      </c>
      <c r="I47" s="43">
        <f t="shared" si="3"/>
        <v>0</v>
      </c>
    </row>
    <row r="48" spans="1:9" x14ac:dyDescent="0.25">
      <c r="A48" s="42">
        <v>35</v>
      </c>
      <c r="B48" s="2" t="s">
        <v>51</v>
      </c>
      <c r="C48" s="103"/>
      <c r="D48" s="85"/>
      <c r="E48" s="25">
        <f t="shared" si="0"/>
        <v>0</v>
      </c>
      <c r="F48" s="27">
        <f t="shared" si="1"/>
        <v>0</v>
      </c>
      <c r="G48" s="85"/>
      <c r="H48" s="25">
        <f t="shared" si="2"/>
        <v>0</v>
      </c>
      <c r="I48" s="43">
        <f t="shared" si="3"/>
        <v>0</v>
      </c>
    </row>
    <row r="49" spans="1:9" x14ac:dyDescent="0.25">
      <c r="A49" s="42">
        <v>36</v>
      </c>
      <c r="B49" s="2" t="s">
        <v>51</v>
      </c>
      <c r="C49" s="103"/>
      <c r="D49" s="85"/>
      <c r="E49" s="25">
        <f t="shared" si="0"/>
        <v>0</v>
      </c>
      <c r="F49" s="27">
        <f t="shared" si="1"/>
        <v>0</v>
      </c>
      <c r="G49" s="85"/>
      <c r="H49" s="25">
        <f t="shared" si="2"/>
        <v>0</v>
      </c>
      <c r="I49" s="43">
        <f t="shared" si="3"/>
        <v>0</v>
      </c>
    </row>
    <row r="50" spans="1:9" ht="14.4" thickBot="1" x14ac:dyDescent="0.3">
      <c r="A50" s="42">
        <v>37</v>
      </c>
      <c r="B50" s="2" t="s">
        <v>51</v>
      </c>
      <c r="C50" s="103"/>
      <c r="D50" s="85"/>
      <c r="E50" s="25">
        <f t="shared" si="0"/>
        <v>0</v>
      </c>
      <c r="F50" s="27">
        <f t="shared" si="1"/>
        <v>0</v>
      </c>
      <c r="G50" s="85"/>
      <c r="H50" s="25">
        <f t="shared" si="2"/>
        <v>0</v>
      </c>
      <c r="I50" s="43">
        <f t="shared" si="3"/>
        <v>0</v>
      </c>
    </row>
    <row r="51" spans="1:9" s="1" customFormat="1" ht="14.4" thickBot="1" x14ac:dyDescent="0.3">
      <c r="A51" s="44"/>
      <c r="B51" s="22" t="s">
        <v>11</v>
      </c>
      <c r="C51" s="26">
        <f>SUM(C14:C50)</f>
        <v>0</v>
      </c>
      <c r="D51" s="23"/>
      <c r="E51" s="23"/>
      <c r="F51" s="24">
        <f>SUM(F14:F50)</f>
        <v>0</v>
      </c>
      <c r="G51" s="23"/>
      <c r="H51" s="23"/>
      <c r="I51" s="45">
        <f>SUM(I14:I50)</f>
        <v>0</v>
      </c>
    </row>
    <row r="52" spans="1:9" ht="36" customHeight="1" thickBot="1" x14ac:dyDescent="0.3">
      <c r="A52" s="179" t="s">
        <v>112</v>
      </c>
      <c r="B52" s="180"/>
      <c r="C52" s="112"/>
      <c r="D52" s="113" t="s">
        <v>113</v>
      </c>
      <c r="E52" s="109">
        <v>0.4</v>
      </c>
      <c r="F52" s="111">
        <f>F51*E52</f>
        <v>0</v>
      </c>
      <c r="G52" s="11" t="s">
        <v>114</v>
      </c>
      <c r="H52" s="110">
        <v>0.6</v>
      </c>
      <c r="I52" s="111">
        <f>I51*H52</f>
        <v>0</v>
      </c>
    </row>
    <row r="53" spans="1:9" ht="36" customHeight="1" thickBot="1" x14ac:dyDescent="0.3">
      <c r="A53" s="176" t="s">
        <v>127</v>
      </c>
      <c r="B53" s="177"/>
      <c r="C53" s="177"/>
      <c r="D53" s="178"/>
      <c r="E53" s="173">
        <f>F52+I52</f>
        <v>0</v>
      </c>
      <c r="F53" s="174"/>
      <c r="G53" s="174"/>
      <c r="H53" s="174"/>
      <c r="I53" s="175"/>
    </row>
    <row r="54" spans="1:9" ht="36" customHeight="1" x14ac:dyDescent="0.25">
      <c r="A54" s="105"/>
      <c r="B54" s="106"/>
      <c r="C54" s="106"/>
      <c r="D54" s="11"/>
      <c r="E54" s="107"/>
      <c r="F54" s="13"/>
      <c r="G54" s="11"/>
      <c r="H54" s="108"/>
      <c r="I54" s="39"/>
    </row>
    <row r="55" spans="1:9" ht="29.25" customHeight="1" thickBot="1" x14ac:dyDescent="0.45">
      <c r="A55" s="171" t="s">
        <v>57</v>
      </c>
      <c r="B55" s="172"/>
      <c r="C55" s="101"/>
      <c r="D55" s="156"/>
      <c r="E55" s="156"/>
      <c r="F55" s="21"/>
      <c r="G55" s="21"/>
      <c r="H55" s="21"/>
      <c r="I55" s="39"/>
    </row>
    <row r="56" spans="1:9" ht="28.2" thickBot="1" x14ac:dyDescent="0.3">
      <c r="A56" s="46" t="s">
        <v>13</v>
      </c>
      <c r="B56" s="33" t="s">
        <v>0</v>
      </c>
      <c r="C56" s="29" t="s">
        <v>12</v>
      </c>
      <c r="D56" s="157" t="s">
        <v>58</v>
      </c>
      <c r="E56" s="157"/>
      <c r="F56" s="157"/>
      <c r="G56" s="157"/>
      <c r="H56" s="157"/>
      <c r="I56" s="158"/>
    </row>
    <row r="57" spans="1:9" ht="43.5" customHeight="1" thickBot="1" x14ac:dyDescent="0.3">
      <c r="A57" s="47">
        <v>1</v>
      </c>
      <c r="B57" s="32" t="s">
        <v>59</v>
      </c>
      <c r="C57" s="87"/>
      <c r="D57" s="159"/>
      <c r="E57" s="159"/>
      <c r="F57" s="159"/>
      <c r="G57" s="159"/>
      <c r="H57" s="159"/>
      <c r="I57" s="160"/>
    </row>
    <row r="58" spans="1:9" x14ac:dyDescent="0.25">
      <c r="A58" s="38"/>
      <c r="B58" s="13"/>
      <c r="C58" s="13"/>
      <c r="D58" s="13"/>
      <c r="E58" s="13"/>
      <c r="F58" s="13"/>
      <c r="G58" s="13"/>
      <c r="H58" s="13"/>
      <c r="I58" s="39"/>
    </row>
    <row r="59" spans="1:9" ht="14.4" thickBot="1" x14ac:dyDescent="0.3">
      <c r="A59" s="48"/>
      <c r="B59" s="49"/>
      <c r="C59" s="49"/>
      <c r="D59" s="49"/>
      <c r="E59" s="49"/>
      <c r="F59" s="49"/>
      <c r="G59" s="49"/>
      <c r="H59" s="49"/>
      <c r="I59" s="50"/>
    </row>
    <row r="60" spans="1:9" ht="14.4" thickTop="1" x14ac:dyDescent="0.25"/>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view="pageBreakPreview" topLeftCell="A21" zoomScaleNormal="100" zoomScaleSheetLayoutView="100" workbookViewId="0"/>
  </sheetViews>
  <sheetFormatPr defaultColWidth="9.109375" defaultRowHeight="13.8" x14ac:dyDescent="0.25"/>
  <cols>
    <col min="1" max="1" width="4.109375" style="2" customWidth="1"/>
    <col min="2" max="2" width="7" style="2" customWidth="1"/>
    <col min="3" max="3" width="43" style="2" customWidth="1"/>
    <col min="4" max="4" width="14.6640625" style="2" customWidth="1"/>
    <col min="5" max="5" width="29.44140625" style="2" customWidth="1"/>
    <col min="6" max="6" width="31.33203125" style="2" customWidth="1"/>
    <col min="7" max="7" width="44.5546875" style="2" customWidth="1"/>
    <col min="8" max="16384" width="9.109375" style="2"/>
  </cols>
  <sheetData>
    <row r="1" spans="2:6" x14ac:dyDescent="0.25">
      <c r="B1" s="53"/>
      <c r="C1" s="54"/>
      <c r="D1" s="209" t="s">
        <v>68</v>
      </c>
      <c r="E1" s="209"/>
      <c r="F1" s="210"/>
    </row>
    <row r="2" spans="2:6" x14ac:dyDescent="0.25">
      <c r="B2" s="19"/>
      <c r="C2" s="13"/>
      <c r="D2" s="155"/>
      <c r="E2" s="155"/>
      <c r="F2" s="211"/>
    </row>
    <row r="3" spans="2:6" x14ac:dyDescent="0.25">
      <c r="B3" s="19"/>
      <c r="C3" s="13"/>
      <c r="D3" s="155"/>
      <c r="E3" s="155"/>
      <c r="F3" s="211"/>
    </row>
    <row r="4" spans="2:6" ht="21.75" customHeight="1" x14ac:dyDescent="0.4">
      <c r="B4" s="19"/>
      <c r="C4" s="13"/>
      <c r="D4" s="156" t="s">
        <v>62</v>
      </c>
      <c r="E4" s="156"/>
      <c r="F4" s="212"/>
    </row>
    <row r="5" spans="2:6" ht="14.25" customHeight="1" x14ac:dyDescent="0.25">
      <c r="B5" s="19"/>
      <c r="C5" s="13"/>
      <c r="D5" s="34"/>
      <c r="E5" s="34"/>
      <c r="F5" s="55"/>
    </row>
    <row r="6" spans="2:6" ht="14.25" customHeight="1" x14ac:dyDescent="0.25">
      <c r="B6" s="19"/>
      <c r="C6" s="13"/>
      <c r="D6" s="34"/>
      <c r="E6" s="34"/>
      <c r="F6" s="55"/>
    </row>
    <row r="7" spans="2:6" ht="22.5" customHeight="1" x14ac:dyDescent="0.25">
      <c r="B7" s="12" t="s">
        <v>14</v>
      </c>
      <c r="C7" s="20"/>
      <c r="D7" s="166" t="str">
        <f>'COVER SHEET'!$E17</f>
        <v>ITAC 02- 2025/2026</v>
      </c>
      <c r="E7" s="166"/>
      <c r="F7" s="213"/>
    </row>
    <row r="8" spans="2:6" ht="36.75" customHeight="1" x14ac:dyDescent="0.25">
      <c r="B8" s="12" t="s">
        <v>15</v>
      </c>
      <c r="C8" s="20"/>
      <c r="D8" s="167" t="str">
        <f>'COVER SHEET'!$E19</f>
        <v>THE PROVISION OF TRAVEL MANAGEMENT SERVICES FOR A PERIOD OF 36 MONTHS</v>
      </c>
      <c r="E8" s="167"/>
      <c r="F8" s="214"/>
    </row>
    <row r="9" spans="2:6" ht="29.25" customHeight="1" x14ac:dyDescent="0.25">
      <c r="B9" s="12" t="s">
        <v>2</v>
      </c>
      <c r="C9" s="20"/>
      <c r="D9" s="166">
        <f>'COVER SHEET'!$E21</f>
        <v>0</v>
      </c>
      <c r="E9" s="166"/>
      <c r="F9" s="213"/>
    </row>
    <row r="10" spans="2:6" ht="29.25" customHeight="1" thickBot="1" x14ac:dyDescent="0.3">
      <c r="B10" s="12"/>
      <c r="C10" s="20"/>
      <c r="D10" s="21"/>
      <c r="E10" s="21"/>
      <c r="F10" s="56"/>
    </row>
    <row r="11" spans="2:6" ht="35.25" customHeight="1" thickBot="1" x14ac:dyDescent="0.3">
      <c r="B11" s="181" t="s">
        <v>136</v>
      </c>
      <c r="C11" s="182"/>
      <c r="D11" s="186"/>
      <c r="E11" s="187"/>
      <c r="F11" s="14"/>
    </row>
    <row r="12" spans="2:6" ht="16.5" customHeight="1" x14ac:dyDescent="0.3">
      <c r="B12" s="57"/>
      <c r="C12" s="51"/>
      <c r="D12" s="188" t="s">
        <v>82</v>
      </c>
      <c r="E12" s="188"/>
      <c r="F12" s="58"/>
    </row>
    <row r="13" spans="2:6" ht="29.25" customHeight="1" thickBot="1" x14ac:dyDescent="0.45">
      <c r="B13" s="12" t="s">
        <v>69</v>
      </c>
      <c r="C13" s="20"/>
      <c r="D13" s="21"/>
      <c r="E13" s="52"/>
      <c r="F13" s="56"/>
    </row>
    <row r="14" spans="2:6" ht="14.4" thickBot="1" x14ac:dyDescent="0.3">
      <c r="B14" s="189"/>
      <c r="C14" s="169"/>
      <c r="D14" s="170"/>
      <c r="E14" s="33" t="s">
        <v>54</v>
      </c>
      <c r="F14" s="33" t="s">
        <v>55</v>
      </c>
    </row>
    <row r="15" spans="2:6" s="3" customFormat="1" ht="28.2" thickBot="1" x14ac:dyDescent="0.3">
      <c r="B15" s="28" t="s">
        <v>19</v>
      </c>
      <c r="C15" s="28" t="s">
        <v>50</v>
      </c>
      <c r="D15" s="29"/>
      <c r="E15" s="29" t="s">
        <v>92</v>
      </c>
      <c r="F15" s="29" t="s">
        <v>92</v>
      </c>
    </row>
    <row r="16" spans="2:6" s="3" customFormat="1" ht="14.4" thickBot="1" x14ac:dyDescent="0.3">
      <c r="B16" s="200" t="s">
        <v>70</v>
      </c>
      <c r="C16" s="201"/>
      <c r="D16" s="29" t="s">
        <v>94</v>
      </c>
      <c r="E16" s="29"/>
      <c r="F16" s="29"/>
    </row>
    <row r="17" spans="2:6" x14ac:dyDescent="0.25">
      <c r="B17" s="114">
        <v>1</v>
      </c>
      <c r="C17" s="16" t="s">
        <v>60</v>
      </c>
      <c r="D17" s="88"/>
      <c r="E17" s="89"/>
      <c r="F17" s="90"/>
    </row>
    <row r="18" spans="2:6" x14ac:dyDescent="0.25">
      <c r="B18" s="114"/>
      <c r="C18" s="16" t="s">
        <v>71</v>
      </c>
      <c r="D18" s="88"/>
      <c r="E18" s="91"/>
      <c r="F18" s="90"/>
    </row>
    <row r="19" spans="2:6" x14ac:dyDescent="0.25">
      <c r="B19" s="114"/>
      <c r="C19" s="16" t="s">
        <v>72</v>
      </c>
      <c r="D19" s="88"/>
      <c r="E19" s="91"/>
      <c r="F19" s="90"/>
    </row>
    <row r="20" spans="2:6" x14ac:dyDescent="0.25">
      <c r="B20" s="114"/>
      <c r="C20" s="16" t="s">
        <v>73</v>
      </c>
      <c r="D20" s="88"/>
      <c r="E20" s="91"/>
      <c r="F20" s="90"/>
    </row>
    <row r="21" spans="2:6" x14ac:dyDescent="0.25">
      <c r="B21" s="114"/>
      <c r="C21" s="16" t="s">
        <v>74</v>
      </c>
      <c r="D21" s="88"/>
      <c r="E21" s="91"/>
      <c r="F21" s="90"/>
    </row>
    <row r="22" spans="2:6" x14ac:dyDescent="0.25">
      <c r="B22" s="114"/>
      <c r="C22" s="16" t="s">
        <v>75</v>
      </c>
      <c r="D22" s="88"/>
      <c r="E22" s="91"/>
      <c r="F22" s="90"/>
    </row>
    <row r="23" spans="2:6" x14ac:dyDescent="0.25">
      <c r="B23" s="114"/>
      <c r="C23" s="16" t="s">
        <v>76</v>
      </c>
      <c r="D23" s="88"/>
      <c r="E23" s="91"/>
      <c r="F23" s="90"/>
    </row>
    <row r="24" spans="2:6" ht="33" customHeight="1" x14ac:dyDescent="0.25">
      <c r="B24" s="114"/>
      <c r="C24" s="16" t="s">
        <v>77</v>
      </c>
      <c r="D24" s="88"/>
      <c r="E24" s="91"/>
      <c r="F24" s="90"/>
    </row>
    <row r="25" spans="2:6" x14ac:dyDescent="0.25">
      <c r="B25" s="114"/>
      <c r="C25" s="16" t="s">
        <v>78</v>
      </c>
      <c r="D25" s="88"/>
      <c r="E25" s="91"/>
      <c r="F25" s="90"/>
    </row>
    <row r="26" spans="2:6" x14ac:dyDescent="0.25">
      <c r="B26" s="114"/>
      <c r="C26" s="16" t="s">
        <v>79</v>
      </c>
      <c r="D26" s="88"/>
      <c r="E26" s="91"/>
      <c r="F26" s="90"/>
    </row>
    <row r="27" spans="2:6" ht="27.6" x14ac:dyDescent="0.25">
      <c r="B27" s="114">
        <v>2</v>
      </c>
      <c r="C27" s="16" t="s">
        <v>80</v>
      </c>
      <c r="D27" s="88"/>
      <c r="E27" s="91"/>
      <c r="F27" s="90"/>
    </row>
    <row r="28" spans="2:6" ht="27.6" x14ac:dyDescent="0.25">
      <c r="B28" s="114">
        <v>3</v>
      </c>
      <c r="C28" s="16" t="s">
        <v>81</v>
      </c>
      <c r="D28" s="88"/>
      <c r="E28" s="91"/>
      <c r="F28" s="90"/>
    </row>
    <row r="29" spans="2:6" ht="27.6" x14ac:dyDescent="0.25">
      <c r="B29" s="114">
        <v>4</v>
      </c>
      <c r="C29" s="16" t="s">
        <v>83</v>
      </c>
      <c r="D29" s="92"/>
      <c r="E29" s="91"/>
      <c r="F29" s="90"/>
    </row>
    <row r="30" spans="2:6" x14ac:dyDescent="0.25">
      <c r="B30" s="114">
        <v>5</v>
      </c>
      <c r="C30" s="16" t="s">
        <v>84</v>
      </c>
      <c r="D30" s="88"/>
      <c r="E30" s="91"/>
      <c r="F30" s="90"/>
    </row>
    <row r="31" spans="2:6" x14ac:dyDescent="0.25">
      <c r="B31" s="114">
        <v>6</v>
      </c>
      <c r="C31" s="16" t="s">
        <v>85</v>
      </c>
      <c r="D31" s="88"/>
      <c r="E31" s="91"/>
      <c r="F31" s="90"/>
    </row>
    <row r="32" spans="2:6" x14ac:dyDescent="0.25">
      <c r="B32" s="114">
        <v>7</v>
      </c>
      <c r="C32" s="16" t="s">
        <v>86</v>
      </c>
      <c r="D32" s="88"/>
      <c r="E32" s="91"/>
      <c r="F32" s="90"/>
    </row>
    <row r="33" spans="1:9" x14ac:dyDescent="0.25">
      <c r="B33" s="114">
        <v>8</v>
      </c>
      <c r="C33" s="16" t="s">
        <v>87</v>
      </c>
      <c r="D33" s="88"/>
      <c r="E33" s="91"/>
      <c r="F33" s="90"/>
    </row>
    <row r="34" spans="1:9" x14ac:dyDescent="0.25">
      <c r="B34" s="114">
        <v>9</v>
      </c>
      <c r="C34" s="16" t="s">
        <v>88</v>
      </c>
      <c r="D34" s="88"/>
      <c r="E34" s="91"/>
      <c r="F34" s="90"/>
    </row>
    <row r="35" spans="1:9" ht="13.5" customHeight="1" x14ac:dyDescent="0.25">
      <c r="B35" s="114">
        <v>10</v>
      </c>
      <c r="C35" s="16" t="s">
        <v>89</v>
      </c>
      <c r="D35" s="88"/>
      <c r="E35" s="91"/>
      <c r="F35" s="90"/>
    </row>
    <row r="36" spans="1:9" ht="31.5" customHeight="1" x14ac:dyDescent="0.25">
      <c r="A36" s="79"/>
      <c r="B36" s="114">
        <v>11</v>
      </c>
      <c r="C36" s="80" t="s">
        <v>90</v>
      </c>
      <c r="D36" s="93"/>
      <c r="E36" s="94"/>
      <c r="F36" s="95"/>
      <c r="G36" s="79"/>
      <c r="H36" s="79"/>
      <c r="I36" s="79"/>
    </row>
    <row r="37" spans="1:9" x14ac:dyDescent="0.25">
      <c r="B37" s="114">
        <v>12</v>
      </c>
      <c r="C37" s="2" t="s">
        <v>51</v>
      </c>
      <c r="D37" s="88"/>
      <c r="E37" s="91"/>
      <c r="F37" s="90"/>
    </row>
    <row r="38" spans="1:9" x14ac:dyDescent="0.25">
      <c r="B38" s="114">
        <v>13</v>
      </c>
      <c r="C38" s="2" t="s">
        <v>51</v>
      </c>
      <c r="D38" s="88"/>
      <c r="E38" s="91"/>
      <c r="F38" s="90"/>
    </row>
    <row r="39" spans="1:9" x14ac:dyDescent="0.25">
      <c r="B39" s="114">
        <v>14</v>
      </c>
      <c r="C39" s="2" t="s">
        <v>51</v>
      </c>
      <c r="D39" s="88"/>
      <c r="E39" s="91"/>
      <c r="F39" s="90"/>
    </row>
    <row r="40" spans="1:9" x14ac:dyDescent="0.25">
      <c r="B40" s="114">
        <v>15</v>
      </c>
      <c r="C40" s="2" t="s">
        <v>51</v>
      </c>
      <c r="D40" s="88"/>
      <c r="E40" s="91"/>
      <c r="F40" s="90"/>
    </row>
    <row r="41" spans="1:9" x14ac:dyDescent="0.25">
      <c r="B41" s="114">
        <v>16</v>
      </c>
      <c r="C41" s="2" t="s">
        <v>51</v>
      </c>
      <c r="D41" s="88"/>
      <c r="E41" s="91"/>
      <c r="F41" s="90"/>
    </row>
    <row r="42" spans="1:9" ht="14.4" thickBot="1" x14ac:dyDescent="0.3">
      <c r="B42" s="114">
        <v>17</v>
      </c>
      <c r="C42" s="2" t="s">
        <v>91</v>
      </c>
      <c r="D42" s="88"/>
      <c r="E42" s="91"/>
      <c r="F42" s="90"/>
    </row>
    <row r="43" spans="1:9" s="1" customFormat="1" ht="29.25" customHeight="1" thickBot="1" x14ac:dyDescent="0.3">
      <c r="B43" s="206" t="s">
        <v>130</v>
      </c>
      <c r="C43" s="207"/>
      <c r="D43" s="208"/>
      <c r="E43" s="24">
        <f>SUM(E17:E42)</f>
        <v>0</v>
      </c>
      <c r="F43" s="24">
        <f>SUM(F17:F42)</f>
        <v>0</v>
      </c>
    </row>
    <row r="44" spans="1:9" ht="14.4" thickBot="1" x14ac:dyDescent="0.3">
      <c r="B44" s="119"/>
      <c r="C44" s="120"/>
      <c r="D44" s="119"/>
      <c r="E44" s="121"/>
      <c r="F44" s="121"/>
    </row>
    <row r="45" spans="1:9" ht="14.4" thickBot="1" x14ac:dyDescent="0.3">
      <c r="B45" s="189"/>
      <c r="C45" s="169"/>
      <c r="D45" s="170"/>
      <c r="E45" s="33" t="s">
        <v>54</v>
      </c>
      <c r="F45" s="33" t="s">
        <v>55</v>
      </c>
    </row>
    <row r="46" spans="1:9" ht="28.2" thickBot="1" x14ac:dyDescent="0.3">
      <c r="B46" s="200" t="s">
        <v>93</v>
      </c>
      <c r="C46" s="201"/>
      <c r="D46" s="29" t="s">
        <v>94</v>
      </c>
      <c r="E46" s="29" t="s">
        <v>92</v>
      </c>
      <c r="F46" s="29" t="s">
        <v>92</v>
      </c>
    </row>
    <row r="47" spans="1:9" ht="27.6" x14ac:dyDescent="0.25">
      <c r="B47" s="63">
        <v>1</v>
      </c>
      <c r="C47" s="16" t="s">
        <v>128</v>
      </c>
      <c r="D47" s="96">
        <f>20*12</f>
        <v>240</v>
      </c>
      <c r="E47" s="97"/>
      <c r="F47" s="98"/>
    </row>
    <row r="48" spans="1:9" ht="55.2" x14ac:dyDescent="0.25">
      <c r="B48" s="63">
        <v>2</v>
      </c>
      <c r="C48" s="16" t="s">
        <v>129</v>
      </c>
      <c r="D48" s="88">
        <f>50*12</f>
        <v>600</v>
      </c>
      <c r="E48" s="99"/>
      <c r="F48" s="98"/>
    </row>
    <row r="49" spans="2:6" x14ac:dyDescent="0.25">
      <c r="B49" s="63">
        <v>3</v>
      </c>
      <c r="C49" s="16" t="s">
        <v>97</v>
      </c>
      <c r="D49" s="88"/>
      <c r="E49" s="99"/>
      <c r="F49" s="98"/>
    </row>
    <row r="50" spans="2:6" ht="27.6" x14ac:dyDescent="0.25">
      <c r="B50" s="63">
        <v>4</v>
      </c>
      <c r="C50" s="16" t="s">
        <v>98</v>
      </c>
      <c r="D50" s="88"/>
      <c r="E50" s="99"/>
      <c r="F50" s="98"/>
    </row>
    <row r="51" spans="2:6" x14ac:dyDescent="0.25">
      <c r="B51" s="63">
        <v>5</v>
      </c>
      <c r="C51" s="16" t="s">
        <v>51</v>
      </c>
      <c r="D51" s="88"/>
      <c r="E51" s="99"/>
      <c r="F51" s="98"/>
    </row>
    <row r="52" spans="2:6" x14ac:dyDescent="0.25">
      <c r="B52" s="63">
        <v>6</v>
      </c>
      <c r="C52" s="16" t="s">
        <v>51</v>
      </c>
      <c r="D52" s="88"/>
      <c r="E52" s="99"/>
      <c r="F52" s="98"/>
    </row>
    <row r="53" spans="2:6" x14ac:dyDescent="0.25">
      <c r="B53" s="63">
        <v>7</v>
      </c>
      <c r="C53" s="16" t="s">
        <v>51</v>
      </c>
      <c r="D53" s="88"/>
      <c r="E53" s="99"/>
      <c r="F53" s="98"/>
    </row>
    <row r="54" spans="2:6" ht="14.4" thickBot="1" x14ac:dyDescent="0.3">
      <c r="B54" s="63">
        <v>8</v>
      </c>
      <c r="C54" s="16" t="s">
        <v>51</v>
      </c>
      <c r="D54" s="88"/>
      <c r="E54" s="99"/>
      <c r="F54" s="98"/>
    </row>
    <row r="55" spans="2:6" ht="28.5" customHeight="1" thickBot="1" x14ac:dyDescent="0.3">
      <c r="B55" s="206" t="s">
        <v>131</v>
      </c>
      <c r="C55" s="207"/>
      <c r="D55" s="208"/>
      <c r="E55" s="24">
        <f>SUM(E47:E54)</f>
        <v>0</v>
      </c>
      <c r="F55" s="24">
        <f>SUM(F47:F54)</f>
        <v>0</v>
      </c>
    </row>
    <row r="56" spans="2:6" ht="5.25" customHeight="1" thickBot="1" x14ac:dyDescent="0.3">
      <c r="B56" s="63"/>
      <c r="C56" s="16"/>
      <c r="D56" s="64"/>
      <c r="E56" s="61"/>
      <c r="F56" s="62"/>
    </row>
    <row r="57" spans="2:6" ht="29.25" customHeight="1" thickBot="1" x14ac:dyDescent="0.3">
      <c r="B57" s="206" t="s">
        <v>134</v>
      </c>
      <c r="C57" s="207"/>
      <c r="D57" s="208"/>
      <c r="E57" s="65">
        <f>E43+E55</f>
        <v>0</v>
      </c>
      <c r="F57" s="65">
        <f>F43+F55</f>
        <v>0</v>
      </c>
    </row>
    <row r="58" spans="2:6" ht="6" customHeight="1" thickBot="1" x14ac:dyDescent="0.3">
      <c r="B58" s="63"/>
      <c r="C58" s="16"/>
      <c r="D58" s="64"/>
      <c r="E58" s="183"/>
      <c r="F58" s="184"/>
    </row>
    <row r="59" spans="2:6" ht="30.75" customHeight="1" thickBot="1" x14ac:dyDescent="0.3">
      <c r="B59" s="203" t="s">
        <v>112</v>
      </c>
      <c r="C59" s="204"/>
      <c r="D59" s="205"/>
      <c r="E59" s="117">
        <v>0.2</v>
      </c>
      <c r="F59" s="117">
        <v>0.8</v>
      </c>
    </row>
    <row r="60" spans="2:6" ht="14.25" customHeight="1" thickBot="1" x14ac:dyDescent="0.3">
      <c r="B60" s="63"/>
      <c r="C60" s="16"/>
      <c r="D60" s="64"/>
      <c r="E60" s="115" t="s">
        <v>113</v>
      </c>
      <c r="F60" s="116" t="s">
        <v>114</v>
      </c>
    </row>
    <row r="61" spans="2:6" ht="30.75" customHeight="1" thickBot="1" x14ac:dyDescent="0.3">
      <c r="B61" s="195" t="s">
        <v>133</v>
      </c>
      <c r="C61" s="196"/>
      <c r="D61" s="197"/>
      <c r="E61" s="118">
        <f>E57*E59</f>
        <v>0</v>
      </c>
      <c r="F61" s="118">
        <f>F57*F59</f>
        <v>0</v>
      </c>
    </row>
    <row r="62" spans="2:6" ht="33" customHeight="1" thickBot="1" x14ac:dyDescent="0.3">
      <c r="B62" s="192" t="s">
        <v>132</v>
      </c>
      <c r="C62" s="193"/>
      <c r="D62" s="194"/>
      <c r="E62" s="190">
        <f>E61+F61</f>
        <v>0</v>
      </c>
      <c r="F62" s="191"/>
    </row>
    <row r="63" spans="2:6" ht="45.75" customHeight="1" thickBot="1" x14ac:dyDescent="0.3">
      <c r="B63" s="192" t="s">
        <v>135</v>
      </c>
      <c r="C63" s="193"/>
      <c r="D63" s="194"/>
      <c r="E63" s="198">
        <f>E62*1.14</f>
        <v>0</v>
      </c>
      <c r="F63" s="199"/>
    </row>
    <row r="64" spans="2:6" ht="29.25" customHeight="1" thickBot="1" x14ac:dyDescent="0.3">
      <c r="B64" s="192" t="s">
        <v>137</v>
      </c>
      <c r="C64" s="193"/>
      <c r="D64" s="194"/>
      <c r="E64" s="190">
        <f>E63/12</f>
        <v>0</v>
      </c>
      <c r="F64" s="191"/>
    </row>
    <row r="65" spans="2:6" ht="17.25" customHeight="1" thickBot="1" x14ac:dyDescent="0.3">
      <c r="B65" s="63"/>
      <c r="C65" s="16"/>
      <c r="D65" s="64"/>
      <c r="E65" s="61"/>
      <c r="F65" s="62"/>
    </row>
    <row r="66" spans="2:6" ht="28.2" thickBot="1" x14ac:dyDescent="0.3">
      <c r="B66" s="28"/>
      <c r="C66" s="60" t="s">
        <v>99</v>
      </c>
      <c r="D66" s="29" t="s">
        <v>49</v>
      </c>
      <c r="E66" s="29" t="s">
        <v>52</v>
      </c>
      <c r="F66" s="62"/>
    </row>
    <row r="67" spans="2:6" ht="24" customHeight="1" x14ac:dyDescent="0.25">
      <c r="B67" s="66">
        <v>1</v>
      </c>
      <c r="C67" s="67" t="s">
        <v>95</v>
      </c>
      <c r="D67" s="89"/>
      <c r="E67" s="89">
        <f>D67*1.14</f>
        <v>0</v>
      </c>
      <c r="F67" s="185" t="s">
        <v>115</v>
      </c>
    </row>
    <row r="68" spans="2:6" ht="24" customHeight="1" x14ac:dyDescent="0.25">
      <c r="B68" s="68">
        <v>2</v>
      </c>
      <c r="C68" s="69" t="s">
        <v>96</v>
      </c>
      <c r="D68" s="91"/>
      <c r="E68" s="91">
        <f t="shared" ref="E68:E73" si="0">D68*1.14</f>
        <v>0</v>
      </c>
      <c r="F68" s="185"/>
    </row>
    <row r="69" spans="2:6" ht="24" customHeight="1" x14ac:dyDescent="0.25">
      <c r="B69" s="68">
        <v>3</v>
      </c>
      <c r="C69" s="69" t="s">
        <v>47</v>
      </c>
      <c r="D69" s="91"/>
      <c r="E69" s="91">
        <f t="shared" si="0"/>
        <v>0</v>
      </c>
      <c r="F69" s="185"/>
    </row>
    <row r="70" spans="2:6" ht="24" customHeight="1" x14ac:dyDescent="0.25">
      <c r="B70" s="68">
        <v>4</v>
      </c>
      <c r="C70" s="69" t="s">
        <v>51</v>
      </c>
      <c r="D70" s="91"/>
      <c r="E70" s="91">
        <f t="shared" si="0"/>
        <v>0</v>
      </c>
      <c r="F70" s="185"/>
    </row>
    <row r="71" spans="2:6" ht="24" customHeight="1" x14ac:dyDescent="0.25">
      <c r="B71" s="68">
        <v>5</v>
      </c>
      <c r="C71" s="69" t="s">
        <v>51</v>
      </c>
      <c r="D71" s="91"/>
      <c r="E71" s="91">
        <f t="shared" si="0"/>
        <v>0</v>
      </c>
      <c r="F71" s="185"/>
    </row>
    <row r="72" spans="2:6" ht="24" customHeight="1" x14ac:dyDescent="0.25">
      <c r="B72" s="68">
        <v>6</v>
      </c>
      <c r="C72" s="69" t="s">
        <v>51</v>
      </c>
      <c r="D72" s="91"/>
      <c r="E72" s="91">
        <f t="shared" si="0"/>
        <v>0</v>
      </c>
      <c r="F72" s="185"/>
    </row>
    <row r="73" spans="2:6" ht="24" customHeight="1" thickBot="1" x14ac:dyDescent="0.3">
      <c r="B73" s="70">
        <v>7</v>
      </c>
      <c r="C73" s="71" t="s">
        <v>51</v>
      </c>
      <c r="D73" s="100"/>
      <c r="E73" s="100">
        <f t="shared" si="0"/>
        <v>0</v>
      </c>
      <c r="F73" s="185"/>
    </row>
    <row r="74" spans="2:6" x14ac:dyDescent="0.25">
      <c r="B74" s="12"/>
      <c r="C74" s="72"/>
      <c r="D74" s="13"/>
      <c r="E74" s="73"/>
      <c r="F74" s="59"/>
    </row>
    <row r="75" spans="2:6" ht="29.25" customHeight="1" thickBot="1" x14ac:dyDescent="0.45">
      <c r="B75" s="202" t="s">
        <v>57</v>
      </c>
      <c r="C75" s="172"/>
      <c r="D75" s="21"/>
      <c r="E75" s="52"/>
      <c r="F75" s="56"/>
    </row>
    <row r="76" spans="2:6" ht="28.2" thickBot="1" x14ac:dyDescent="0.3">
      <c r="B76" s="33" t="s">
        <v>13</v>
      </c>
      <c r="C76" s="33" t="s">
        <v>0</v>
      </c>
      <c r="D76" s="29" t="s">
        <v>12</v>
      </c>
      <c r="E76" s="157" t="s">
        <v>58</v>
      </c>
      <c r="F76" s="157"/>
    </row>
    <row r="77" spans="2:6" ht="43.5" customHeight="1" thickBot="1" x14ac:dyDescent="0.3">
      <c r="B77" s="31">
        <v>1</v>
      </c>
      <c r="C77" s="32" t="s">
        <v>59</v>
      </c>
      <c r="D77" s="87"/>
      <c r="E77" s="159"/>
      <c r="F77" s="159"/>
    </row>
    <row r="78" spans="2:6" x14ac:dyDescent="0.25">
      <c r="B78" s="54"/>
      <c r="C78" s="54"/>
      <c r="D78" s="54"/>
      <c r="E78" s="54"/>
      <c r="F78" s="54"/>
    </row>
    <row r="79" spans="2:6" x14ac:dyDescent="0.25">
      <c r="B79" s="13"/>
      <c r="C79" s="13"/>
      <c r="D79" s="13"/>
      <c r="E79" s="13"/>
      <c r="F79" s="13"/>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rowBreaks count="1" manualBreakCount="1">
    <brk id="44"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pageSetUpPr fitToPage="1"/>
  </sheetPr>
  <dimension ref="A1:I57"/>
  <sheetViews>
    <sheetView view="pageBreakPreview" topLeftCell="A25" zoomScale="90" zoomScaleNormal="100" zoomScaleSheetLayoutView="90" workbookViewId="0">
      <selection activeCell="A43" sqref="A43:I43"/>
    </sheetView>
  </sheetViews>
  <sheetFormatPr defaultRowHeight="13.2" x14ac:dyDescent="0.25"/>
  <cols>
    <col min="1" max="1" width="25" customWidth="1"/>
    <col min="2" max="2" width="13.5546875" customWidth="1"/>
    <col min="5" max="5" width="13.88671875" customWidth="1"/>
    <col min="7" max="7" width="11.109375" customWidth="1"/>
    <col min="8" max="8" width="9.109375" customWidth="1"/>
    <col min="10" max="10" width="39.3320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8" thickBot="1" x14ac:dyDescent="0.3">
      <c r="A7" s="7"/>
      <c r="B7" s="8"/>
      <c r="C7" s="8"/>
      <c r="D7" s="8"/>
      <c r="E7" s="8"/>
      <c r="F7" s="8"/>
      <c r="G7" s="8"/>
      <c r="H7" s="8"/>
      <c r="I7" s="9"/>
    </row>
    <row r="8" spans="1:9" ht="14.4" thickBot="1" x14ac:dyDescent="0.3">
      <c r="A8" s="250" t="s">
        <v>14</v>
      </c>
      <c r="B8" s="250"/>
      <c r="C8" s="254" t="str">
        <f>'COVER SHEET'!$E$17</f>
        <v>ITAC 02- 2025/2026</v>
      </c>
      <c r="D8" s="254"/>
      <c r="E8" s="254"/>
      <c r="F8" s="254"/>
      <c r="G8" s="254"/>
      <c r="H8" s="254"/>
      <c r="I8" s="254"/>
    </row>
    <row r="9" spans="1:9" ht="42" customHeight="1" thickBot="1" x14ac:dyDescent="0.3">
      <c r="A9" s="250" t="s">
        <v>15</v>
      </c>
      <c r="B9" s="250"/>
      <c r="C9" s="254" t="str">
        <f>'COVER SHEET'!$E$19</f>
        <v>THE PROVISION OF TRAVEL MANAGEMENT SERVICES FOR A PERIOD OF 36 MONTHS</v>
      </c>
      <c r="D9" s="254"/>
      <c r="E9" s="254"/>
      <c r="F9" s="254"/>
      <c r="G9" s="254"/>
      <c r="H9" s="254"/>
      <c r="I9" s="254"/>
    </row>
    <row r="10" spans="1:9" ht="22.5" customHeight="1" thickBot="1" x14ac:dyDescent="0.3">
      <c r="A10" s="250" t="s">
        <v>2</v>
      </c>
      <c r="B10" s="250"/>
      <c r="C10" s="254"/>
      <c r="D10" s="254"/>
      <c r="E10" s="254"/>
      <c r="F10" s="254"/>
      <c r="G10" s="254"/>
      <c r="H10" s="254"/>
      <c r="I10" s="254"/>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3.8" x14ac:dyDescent="0.25">
      <c r="A13" s="251" t="s">
        <v>10</v>
      </c>
      <c r="B13" s="252"/>
      <c r="C13" s="252"/>
      <c r="D13" s="252"/>
      <c r="E13" s="252"/>
      <c r="F13" s="252"/>
      <c r="G13" s="252"/>
      <c r="H13" s="252"/>
      <c r="I13" s="253"/>
    </row>
    <row r="14" spans="1:9" x14ac:dyDescent="0.25">
      <c r="A14" s="18" t="s">
        <v>9</v>
      </c>
      <c r="B14" s="8"/>
      <c r="C14" s="8"/>
      <c r="D14" s="8"/>
      <c r="E14" s="8"/>
      <c r="F14" s="8"/>
      <c r="G14" s="8"/>
      <c r="H14" s="8"/>
      <c r="I14" s="9"/>
    </row>
    <row r="15" spans="1:9" x14ac:dyDescent="0.25">
      <c r="A15" s="18"/>
      <c r="B15" s="8"/>
      <c r="C15" s="8"/>
      <c r="D15" s="8"/>
      <c r="E15" s="8"/>
      <c r="F15" s="8"/>
      <c r="G15" s="8"/>
      <c r="H15" s="8"/>
      <c r="I15" s="9"/>
    </row>
    <row r="16" spans="1:9" ht="54.75" customHeight="1" x14ac:dyDescent="0.25">
      <c r="A16" s="236" t="s">
        <v>138</v>
      </c>
      <c r="B16" s="248"/>
      <c r="C16" s="248"/>
      <c r="D16" s="248"/>
      <c r="E16" s="248"/>
      <c r="F16" s="248"/>
      <c r="G16" s="248"/>
      <c r="H16" s="248"/>
      <c r="I16" s="249"/>
    </row>
    <row r="17" spans="1:9" ht="13.8" thickBot="1" x14ac:dyDescent="0.3">
      <c r="A17" s="239"/>
      <c r="B17" s="234"/>
      <c r="C17" s="234"/>
      <c r="D17" s="234"/>
      <c r="E17" s="234"/>
      <c r="F17" s="234"/>
      <c r="G17" s="234"/>
      <c r="H17" s="234"/>
      <c r="I17" s="235"/>
    </row>
    <row r="18" spans="1:9" ht="21.75" customHeight="1" x14ac:dyDescent="0.25">
      <c r="A18" s="221" t="s">
        <v>100</v>
      </c>
      <c r="B18" s="222"/>
      <c r="C18" s="222"/>
      <c r="D18" s="222"/>
      <c r="E18" s="222"/>
      <c r="F18" s="222"/>
      <c r="G18" s="222"/>
      <c r="H18" s="222"/>
      <c r="I18" s="223"/>
    </row>
    <row r="19" spans="1:9" ht="28.5" customHeight="1" x14ac:dyDescent="0.3">
      <c r="A19" s="224" t="e">
        <f>#REF!</f>
        <v>#REF!</v>
      </c>
      <c r="B19" s="225"/>
      <c r="C19" s="226" t="s">
        <v>102</v>
      </c>
      <c r="D19" s="226"/>
      <c r="E19" s="227"/>
      <c r="F19" s="227"/>
      <c r="G19" s="227"/>
      <c r="H19" s="228"/>
      <c r="I19" s="229"/>
    </row>
    <row r="20" spans="1:9" x14ac:dyDescent="0.25">
      <c r="A20" s="218" t="s">
        <v>101</v>
      </c>
      <c r="B20" s="219"/>
      <c r="C20" s="219"/>
      <c r="D20" s="219"/>
      <c r="E20" s="219"/>
      <c r="F20" s="219"/>
      <c r="G20" s="219"/>
      <c r="H20" s="219"/>
      <c r="I20" s="220"/>
    </row>
    <row r="21" spans="1:9" ht="24" customHeight="1" thickBot="1" x14ac:dyDescent="0.3">
      <c r="A21" s="215"/>
      <c r="B21" s="216"/>
      <c r="C21" s="216"/>
      <c r="D21" s="216"/>
      <c r="E21" s="216"/>
      <c r="F21" s="216"/>
      <c r="G21" s="216"/>
      <c r="H21" s="216"/>
      <c r="I21" s="217"/>
    </row>
    <row r="22" spans="1:9" x14ac:dyDescent="0.25">
      <c r="A22" s="74"/>
      <c r="B22" s="75"/>
      <c r="C22" s="75"/>
      <c r="D22" s="75"/>
      <c r="E22" s="75"/>
      <c r="F22" s="75"/>
      <c r="G22" s="75"/>
      <c r="H22" s="75"/>
      <c r="I22" s="76"/>
    </row>
    <row r="23" spans="1:9" ht="13.8" thickBot="1" x14ac:dyDescent="0.3">
      <c r="A23" s="18"/>
      <c r="B23" s="77"/>
      <c r="C23" s="77"/>
      <c r="D23" s="77"/>
      <c r="E23" s="77"/>
      <c r="F23" s="77"/>
      <c r="G23" s="77"/>
      <c r="H23" s="77"/>
      <c r="I23" s="78"/>
    </row>
    <row r="24" spans="1:9" x14ac:dyDescent="0.25">
      <c r="A24" s="221" t="s">
        <v>103</v>
      </c>
      <c r="B24" s="222"/>
      <c r="C24" s="222"/>
      <c r="D24" s="222"/>
      <c r="E24" s="222"/>
      <c r="F24" s="222"/>
      <c r="G24" s="222"/>
      <c r="H24" s="222"/>
      <c r="I24" s="223"/>
    </row>
    <row r="25" spans="1:9" ht="28.5" customHeight="1" x14ac:dyDescent="0.3">
      <c r="A25" s="224">
        <f>'2. TRANSACTION FEE OFFSITE '!E53</f>
        <v>0</v>
      </c>
      <c r="B25" s="225"/>
      <c r="C25" s="226" t="s">
        <v>102</v>
      </c>
      <c r="D25" s="226"/>
      <c r="E25" s="227"/>
      <c r="F25" s="227"/>
      <c r="G25" s="227"/>
      <c r="H25" s="228"/>
      <c r="I25" s="229"/>
    </row>
    <row r="26" spans="1:9" x14ac:dyDescent="0.25">
      <c r="A26" s="218" t="s">
        <v>101</v>
      </c>
      <c r="B26" s="219"/>
      <c r="C26" s="219"/>
      <c r="D26" s="219"/>
      <c r="E26" s="219"/>
      <c r="F26" s="219"/>
      <c r="G26" s="219"/>
      <c r="H26" s="219"/>
      <c r="I26" s="220"/>
    </row>
    <row r="27" spans="1:9" ht="34.5" customHeight="1" thickBot="1" x14ac:dyDescent="0.3">
      <c r="A27" s="215"/>
      <c r="B27" s="216"/>
      <c r="C27" s="216"/>
      <c r="D27" s="216"/>
      <c r="E27" s="216"/>
      <c r="F27" s="216"/>
      <c r="G27" s="216"/>
      <c r="H27" s="216"/>
      <c r="I27" s="217"/>
    </row>
    <row r="28" spans="1:9" x14ac:dyDescent="0.25">
      <c r="A28" s="18"/>
      <c r="B28" s="77"/>
      <c r="C28" s="77"/>
      <c r="D28" s="77"/>
      <c r="E28" s="77"/>
      <c r="F28" s="77"/>
      <c r="G28" s="77"/>
      <c r="H28" s="77"/>
      <c r="I28" s="78"/>
    </row>
    <row r="29" spans="1:9" ht="13.8" thickBot="1" x14ac:dyDescent="0.3">
      <c r="A29" s="74"/>
      <c r="B29" s="75"/>
      <c r="C29" s="75"/>
      <c r="D29" s="75"/>
      <c r="E29" s="75"/>
      <c r="F29" s="75"/>
      <c r="G29" s="75"/>
      <c r="H29" s="75"/>
      <c r="I29" s="76"/>
    </row>
    <row r="30" spans="1:9" x14ac:dyDescent="0.25">
      <c r="A30" s="221" t="s">
        <v>104</v>
      </c>
      <c r="B30" s="222"/>
      <c r="C30" s="222"/>
      <c r="D30" s="222"/>
      <c r="E30" s="222"/>
      <c r="F30" s="222"/>
      <c r="G30" s="222"/>
      <c r="H30" s="222"/>
      <c r="I30" s="223"/>
    </row>
    <row r="31" spans="1:9" ht="30.75" customHeight="1" x14ac:dyDescent="0.3">
      <c r="A31" s="224" t="e">
        <f>#REF!</f>
        <v>#REF!</v>
      </c>
      <c r="B31" s="225"/>
      <c r="C31" s="226" t="s">
        <v>102</v>
      </c>
      <c r="D31" s="226"/>
      <c r="E31" s="227"/>
      <c r="F31" s="227"/>
      <c r="G31" s="227"/>
      <c r="H31" s="228"/>
      <c r="I31" s="229"/>
    </row>
    <row r="32" spans="1:9" ht="13.5" customHeight="1" x14ac:dyDescent="0.25">
      <c r="A32" s="218" t="s">
        <v>101</v>
      </c>
      <c r="B32" s="219"/>
      <c r="C32" s="219"/>
      <c r="D32" s="219"/>
      <c r="E32" s="219"/>
      <c r="F32" s="219"/>
      <c r="G32" s="219"/>
      <c r="H32" s="219"/>
      <c r="I32" s="220"/>
    </row>
    <row r="33" spans="1:9" ht="31.5" customHeight="1" thickBot="1" x14ac:dyDescent="0.3">
      <c r="A33" s="215"/>
      <c r="B33" s="216"/>
      <c r="C33" s="216"/>
      <c r="D33" s="216"/>
      <c r="E33" s="216"/>
      <c r="F33" s="216"/>
      <c r="G33" s="216"/>
      <c r="H33" s="216"/>
      <c r="I33" s="217"/>
    </row>
    <row r="34" spans="1:9" x14ac:dyDescent="0.25">
      <c r="A34" s="74"/>
      <c r="B34" s="75"/>
      <c r="C34" s="75"/>
      <c r="D34" s="75"/>
      <c r="E34" s="75"/>
      <c r="F34" s="75"/>
      <c r="G34" s="75"/>
      <c r="H34" s="75"/>
      <c r="I34" s="76"/>
    </row>
    <row r="35" spans="1:9" ht="13.8" thickBot="1" x14ac:dyDescent="0.3">
      <c r="A35" s="18"/>
      <c r="B35" s="77"/>
      <c r="C35" s="77"/>
      <c r="D35" s="77"/>
      <c r="E35" s="77"/>
      <c r="F35" s="77"/>
      <c r="G35" s="77"/>
      <c r="H35" s="77"/>
      <c r="I35" s="78"/>
    </row>
    <row r="36" spans="1:9" x14ac:dyDescent="0.25">
      <c r="A36" s="221" t="s">
        <v>105</v>
      </c>
      <c r="B36" s="222"/>
      <c r="C36" s="222"/>
      <c r="D36" s="222"/>
      <c r="E36" s="222"/>
      <c r="F36" s="222"/>
      <c r="G36" s="222"/>
      <c r="H36" s="222"/>
      <c r="I36" s="223"/>
    </row>
    <row r="37" spans="1:9" ht="30.75" customHeight="1" x14ac:dyDescent="0.3">
      <c r="A37" s="224">
        <f>'4. MANAGEMENT FEE OFFSITE'!E63</f>
        <v>0</v>
      </c>
      <c r="B37" s="225"/>
      <c r="C37" s="226" t="s">
        <v>102</v>
      </c>
      <c r="D37" s="226"/>
      <c r="E37" s="227"/>
      <c r="F37" s="227"/>
      <c r="G37" s="227"/>
      <c r="H37" s="228"/>
      <c r="I37" s="229"/>
    </row>
    <row r="38" spans="1:9" x14ac:dyDescent="0.25">
      <c r="A38" s="218" t="s">
        <v>101</v>
      </c>
      <c r="B38" s="219"/>
      <c r="C38" s="219"/>
      <c r="D38" s="219"/>
      <c r="E38" s="219"/>
      <c r="F38" s="219"/>
      <c r="G38" s="219"/>
      <c r="H38" s="219"/>
      <c r="I38" s="220"/>
    </row>
    <row r="39" spans="1:9" ht="29.25" customHeight="1" thickBot="1" x14ac:dyDescent="0.3">
      <c r="A39" s="215"/>
      <c r="B39" s="216"/>
      <c r="C39" s="216"/>
      <c r="D39" s="216"/>
      <c r="E39" s="216"/>
      <c r="F39" s="216"/>
      <c r="G39" s="216"/>
      <c r="H39" s="216"/>
      <c r="I39" s="217"/>
    </row>
    <row r="40" spans="1:9" x14ac:dyDescent="0.25">
      <c r="A40" s="239"/>
      <c r="B40" s="234"/>
      <c r="C40" s="234"/>
      <c r="D40" s="234"/>
      <c r="E40" s="234"/>
      <c r="F40" s="234"/>
      <c r="G40" s="234"/>
      <c r="H40" s="234"/>
      <c r="I40" s="235"/>
    </row>
    <row r="41" spans="1:9" ht="39" customHeight="1" x14ac:dyDescent="0.25">
      <c r="A41" s="236" t="s">
        <v>141</v>
      </c>
      <c r="B41" s="248"/>
      <c r="C41" s="248"/>
      <c r="D41" s="248"/>
      <c r="E41" s="248"/>
      <c r="F41" s="248"/>
      <c r="G41" s="248"/>
      <c r="H41" s="248"/>
      <c r="I41" s="249"/>
    </row>
    <row r="42" spans="1:9" x14ac:dyDescent="0.25">
      <c r="A42" s="239"/>
      <c r="B42" s="234"/>
      <c r="C42" s="234"/>
      <c r="D42" s="234"/>
      <c r="E42" s="234"/>
      <c r="F42" s="234"/>
      <c r="G42" s="234"/>
      <c r="H42" s="234"/>
      <c r="I42" s="235"/>
    </row>
    <row r="43" spans="1:9" ht="27.75" customHeight="1" x14ac:dyDescent="0.25">
      <c r="A43" s="236" t="s">
        <v>139</v>
      </c>
      <c r="B43" s="237"/>
      <c r="C43" s="237"/>
      <c r="D43" s="237"/>
      <c r="E43" s="237"/>
      <c r="F43" s="237"/>
      <c r="G43" s="237"/>
      <c r="H43" s="237"/>
      <c r="I43" s="238"/>
    </row>
    <row r="44" spans="1:9" ht="10.5" customHeight="1" x14ac:dyDescent="0.25">
      <c r="A44" s="233"/>
      <c r="B44" s="234"/>
      <c r="C44" s="234"/>
      <c r="D44" s="234"/>
      <c r="E44" s="234"/>
      <c r="F44" s="234"/>
      <c r="G44" s="234"/>
      <c r="H44" s="234"/>
      <c r="I44" s="235"/>
    </row>
    <row r="45" spans="1:9" ht="38.25" customHeight="1" x14ac:dyDescent="0.25">
      <c r="A45" s="236" t="s">
        <v>106</v>
      </c>
      <c r="B45" s="237"/>
      <c r="C45" s="237"/>
      <c r="D45" s="237"/>
      <c r="E45" s="237"/>
      <c r="F45" s="237"/>
      <c r="G45" s="237"/>
      <c r="H45" s="237"/>
      <c r="I45" s="238"/>
    </row>
    <row r="46" spans="1:9" ht="13.8" thickBot="1" x14ac:dyDescent="0.3">
      <c r="A46" s="239"/>
      <c r="B46" s="234"/>
      <c r="C46" s="234"/>
      <c r="D46" s="234"/>
      <c r="E46" s="234"/>
      <c r="F46" s="234"/>
      <c r="G46" s="234"/>
      <c r="H46" s="234"/>
      <c r="I46" s="235"/>
    </row>
    <row r="47" spans="1:9" ht="41.25" customHeight="1" thickBot="1" x14ac:dyDescent="0.3">
      <c r="A47" s="230" t="s">
        <v>107</v>
      </c>
      <c r="B47" s="231"/>
      <c r="C47" s="232"/>
      <c r="D47" s="75"/>
      <c r="E47" s="230" t="s">
        <v>108</v>
      </c>
      <c r="F47" s="231"/>
      <c r="G47" s="231"/>
      <c r="H47" s="231"/>
      <c r="I47" s="232"/>
    </row>
    <row r="48" spans="1:9" ht="22.5" customHeight="1" x14ac:dyDescent="0.25">
      <c r="A48" s="233" t="s">
        <v>109</v>
      </c>
      <c r="B48" s="234"/>
      <c r="C48" s="234"/>
      <c r="D48" s="234"/>
      <c r="E48" s="234"/>
      <c r="F48" s="234"/>
      <c r="G48" s="234"/>
      <c r="H48" s="234"/>
      <c r="I48" s="235"/>
    </row>
    <row r="49" spans="1:9" ht="23.25" customHeight="1" x14ac:dyDescent="0.25">
      <c r="A49" s="233" t="s">
        <v>110</v>
      </c>
      <c r="B49" s="234"/>
      <c r="C49" s="234"/>
      <c r="D49" s="234"/>
      <c r="E49" s="234"/>
      <c r="F49" s="234"/>
      <c r="G49" s="234"/>
      <c r="H49" s="234"/>
      <c r="I49" s="235"/>
    </row>
    <row r="50" spans="1:9" x14ac:dyDescent="0.25">
      <c r="A50" s="239"/>
      <c r="B50" s="234"/>
      <c r="C50" s="234"/>
      <c r="D50" s="234"/>
      <c r="E50" s="234"/>
      <c r="F50" s="234"/>
      <c r="G50" s="234"/>
      <c r="H50" s="234"/>
      <c r="I50" s="235"/>
    </row>
    <row r="51" spans="1:9" x14ac:dyDescent="0.25">
      <c r="A51" s="243" t="s">
        <v>140</v>
      </c>
      <c r="B51" s="244"/>
      <c r="C51" s="244"/>
      <c r="D51" s="244"/>
      <c r="E51" s="244"/>
      <c r="F51" s="244"/>
      <c r="G51" s="244"/>
      <c r="H51" s="244"/>
      <c r="I51" s="245"/>
    </row>
    <row r="52" spans="1:9" x14ac:dyDescent="0.25">
      <c r="A52" s="239"/>
      <c r="B52" s="234"/>
      <c r="C52" s="234"/>
      <c r="D52" s="234"/>
      <c r="E52" s="234"/>
      <c r="F52" s="234"/>
      <c r="G52" s="234"/>
      <c r="H52" s="234"/>
      <c r="I52" s="235"/>
    </row>
    <row r="53" spans="1:9" x14ac:dyDescent="0.25">
      <c r="A53" s="233" t="s">
        <v>6</v>
      </c>
      <c r="B53" s="246"/>
      <c r="C53" s="246"/>
      <c r="D53" s="246"/>
      <c r="E53" s="246"/>
      <c r="F53" s="246"/>
      <c r="G53" s="246"/>
      <c r="H53" s="246"/>
      <c r="I53" s="247"/>
    </row>
    <row r="54" spans="1:9" x14ac:dyDescent="0.25">
      <c r="A54" s="233" t="s">
        <v>7</v>
      </c>
      <c r="B54" s="246"/>
      <c r="C54" s="246"/>
      <c r="D54" s="246"/>
      <c r="E54" s="246"/>
      <c r="F54" s="246"/>
      <c r="G54" s="246"/>
      <c r="H54" s="246"/>
      <c r="I54" s="247"/>
    </row>
    <row r="55" spans="1:9" x14ac:dyDescent="0.25">
      <c r="A55" s="233" t="s">
        <v>8</v>
      </c>
      <c r="B55" s="246"/>
      <c r="C55" s="246"/>
      <c r="D55" s="246"/>
      <c r="E55" s="246"/>
      <c r="F55" s="246"/>
      <c r="G55" s="246"/>
      <c r="H55" s="246"/>
      <c r="I55" s="247"/>
    </row>
    <row r="56" spans="1:9" x14ac:dyDescent="0.25">
      <c r="A56" s="233" t="s">
        <v>111</v>
      </c>
      <c r="B56" s="246"/>
      <c r="C56" s="246"/>
      <c r="D56" s="246"/>
      <c r="E56" s="246"/>
      <c r="F56" s="246"/>
      <c r="G56" s="246"/>
      <c r="H56" s="246"/>
      <c r="I56" s="247"/>
    </row>
    <row r="57" spans="1:9" ht="13.8" thickBot="1" x14ac:dyDescent="0.3">
      <c r="A57" s="240"/>
      <c r="B57" s="241"/>
      <c r="C57" s="241"/>
      <c r="D57" s="241"/>
      <c r="E57" s="241"/>
      <c r="F57" s="241"/>
      <c r="G57" s="241"/>
      <c r="H57" s="241"/>
      <c r="I57" s="242"/>
    </row>
  </sheetData>
  <mergeCells count="56">
    <mergeCell ref="A8:B8"/>
    <mergeCell ref="A9:B9"/>
    <mergeCell ref="A10:B10"/>
    <mergeCell ref="A13:I13"/>
    <mergeCell ref="A16:I16"/>
    <mergeCell ref="C8:I8"/>
    <mergeCell ref="C9:I9"/>
    <mergeCell ref="C10:I10"/>
    <mergeCell ref="A17:I17"/>
    <mergeCell ref="A18:I18"/>
    <mergeCell ref="A24:I24"/>
    <mergeCell ref="A19:B19"/>
    <mergeCell ref="C19:D19"/>
    <mergeCell ref="E19:G19"/>
    <mergeCell ref="H19:I19"/>
    <mergeCell ref="A20:I20"/>
    <mergeCell ref="A21:I21"/>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57:I57"/>
    <mergeCell ref="A48:I48"/>
    <mergeCell ref="A49:I49"/>
    <mergeCell ref="A50:I50"/>
    <mergeCell ref="A51:I51"/>
    <mergeCell ref="A52:I52"/>
    <mergeCell ref="A53:I53"/>
    <mergeCell ref="A54:I54"/>
    <mergeCell ref="A55:I55"/>
    <mergeCell ref="A56:I56"/>
    <mergeCell ref="A47:C47"/>
    <mergeCell ref="E47:I47"/>
    <mergeCell ref="A44:I44"/>
    <mergeCell ref="A45:I45"/>
    <mergeCell ref="A46:I46"/>
    <mergeCell ref="A39:I39"/>
    <mergeCell ref="A32:I32"/>
    <mergeCell ref="A26:I26"/>
    <mergeCell ref="A30:I30"/>
    <mergeCell ref="A31:B31"/>
    <mergeCell ref="C31:D31"/>
    <mergeCell ref="E31:G31"/>
    <mergeCell ref="H31:I31"/>
  </mergeCells>
  <printOptions horizontalCentered="1"/>
  <pageMargins left="0.51181102362204722" right="0.11811023622047245" top="0.74803149606299213" bottom="0.74803149606299213" header="0.31496062992125984" footer="0.31496062992125984"/>
  <pageSetup paperSize="9" scale="91" fitToHeight="0" orientation="portrait"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2. TRANSACTION FEE OFFSITE </vt:lpstr>
      <vt:lpstr>4. MANAGEMENT FEE OFFSITE</vt:lpstr>
      <vt:lpstr>Price Declaration </vt:lpstr>
      <vt:lpstr>'2. TRANSACTION FEE OFFSITE '!Print_Area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Princess Mkhungo</cp:lastModifiedBy>
  <cp:lastPrinted>2022-09-09T09:51:28Z</cp:lastPrinted>
  <dcterms:created xsi:type="dcterms:W3CDTF">2007-09-21T10:17:54Z</dcterms:created>
  <dcterms:modified xsi:type="dcterms:W3CDTF">2025-07-28T17:10:11Z</dcterms:modified>
</cp:coreProperties>
</file>